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dewberryredpoint-my.sharepoint.com/personal/lauras_dewberryredpoint_co_uk/Documents/Desktop/"/>
    </mc:Choice>
  </mc:AlternateContent>
  <xr:revisionPtr revIDLastSave="28" documentId="8_{D19CEBB0-5327-44EA-9CD7-C3251441BEDE}" xr6:coauthVersionLast="46" xr6:coauthVersionMax="46" xr10:uidLastSave="{E96A7DE1-2C16-4847-9976-8CD27BFDF901}"/>
  <bookViews>
    <workbookView xWindow="-108" yWindow="-108" windowWidth="23256" windowHeight="12576" xr2:uid="{00000000-000D-0000-FFFF-FFFF00000000}"/>
  </bookViews>
  <sheets>
    <sheet name="Front Page" sheetId="1" r:id="rId1"/>
    <sheet name="Product Desc" sheetId="2" r:id="rId2"/>
    <sheet name="Ingredients" sheetId="3" r:id="rId3"/>
    <sheet name="Nutrition &amp; Analytical Standard" sheetId="4" r:id="rId4"/>
    <sheet name="Intolerance" sheetId="5" r:id="rId5"/>
    <sheet name="Packaging and Shelf Life " sheetId="6" r:id="rId6"/>
    <sheet name="Sign Off (1)" sheetId="7" r:id="rId7"/>
    <sheet name="Amends" sheetId="8" r:id="rId8"/>
  </sheets>
  <definedNames>
    <definedName name="_xlnm.Print_Area" localSheetId="7">Amends!$A$1:$L$36</definedName>
    <definedName name="_xlnm.Print_Area" localSheetId="0">'Front Page'!$A$1:$I$32</definedName>
    <definedName name="_xlnm.Print_Area" localSheetId="2">Ingredients!$A$1:$C$34</definedName>
    <definedName name="_xlnm.Print_Area" localSheetId="4">Intolerance!$A$1:$H$63</definedName>
    <definedName name="_xlnm.Print_Area" localSheetId="3">'Nutrition &amp; Analytical Standard'!$A$1:$L$37</definedName>
    <definedName name="_xlnm.Print_Area" localSheetId="5">'Packaging and Shelf Life '!$A$1:$I$61</definedName>
    <definedName name="_xlnm.Print_Area" localSheetId="1">'Product Desc'!$A$1:$J$16</definedName>
    <definedName name="_xlnm.Print_Area" localSheetId="6">'Sign Off (1)'!$A$1:$I$25</definedName>
    <definedName name="_xlnm.Print_Titles" localSheetId="0">'Front Page'!$1:$1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4" l="1"/>
  <c r="B10" i="4"/>
  <c r="C9" i="4" l="1"/>
  <c r="C10" i="4"/>
  <c r="C11" i="4"/>
  <c r="C12" i="4"/>
  <c r="C13" i="4"/>
  <c r="C14" i="4"/>
  <c r="C15" i="4"/>
  <c r="C16" i="4"/>
  <c r="C17" i="4"/>
  <c r="C18" i="4"/>
  <c r="C19" i="4"/>
  <c r="H13" i="4" l="1"/>
  <c r="K13" i="4" s="1"/>
  <c r="C21" i="4" l="1"/>
  <c r="C20" i="4"/>
  <c r="K16" i="4"/>
  <c r="K15" i="4"/>
  <c r="H14" i="4"/>
  <c r="K12" i="4"/>
  <c r="H11" i="4"/>
  <c r="K14" i="4" l="1"/>
  <c r="K11" i="4"/>
  <c r="K17" i="4" s="1"/>
</calcChain>
</file>

<file path=xl/sharedStrings.xml><?xml version="1.0" encoding="utf-8"?>
<sst xmlns="http://schemas.openxmlformats.org/spreadsheetml/2006/main" count="375" uniqueCount="261">
  <si>
    <t>Date of Issue:</t>
  </si>
  <si>
    <t>Specification Version:</t>
  </si>
  <si>
    <t>Issued by:</t>
  </si>
  <si>
    <t>R Freeman</t>
  </si>
  <si>
    <t>Position in Company:</t>
  </si>
  <si>
    <t>Technical Advisor</t>
  </si>
  <si>
    <t>Brand</t>
  </si>
  <si>
    <t>Product Name</t>
  </si>
  <si>
    <t>Secondary description</t>
  </si>
  <si>
    <t>Declared Quantity grams/kg</t>
  </si>
  <si>
    <t>Has the HACCP plan been reviewed on site for this product? Documented proof of the review and the current HACCP plan will be required.</t>
  </si>
  <si>
    <t>Yes</t>
  </si>
  <si>
    <t>VAT commodity code  (for non-UK suppliers)</t>
  </si>
  <si>
    <t>Shelf Life</t>
  </si>
  <si>
    <t>12 months at -18°C or lower</t>
  </si>
  <si>
    <t>Date Code System</t>
  </si>
  <si>
    <t>Technical Contact</t>
  </si>
  <si>
    <t>Rob Freeman</t>
  </si>
  <si>
    <t>Specifications Contact</t>
  </si>
  <si>
    <t>Sales Contact</t>
  </si>
  <si>
    <t>Barry Jordan</t>
  </si>
  <si>
    <t>Primary Email</t>
  </si>
  <si>
    <t>barry.jordan@fgr.co.uk</t>
  </si>
  <si>
    <t>Phone Number</t>
  </si>
  <si>
    <t>Supplier Name</t>
  </si>
  <si>
    <t>Devil's Kitchen Ltd</t>
  </si>
  <si>
    <t>Address</t>
  </si>
  <si>
    <t>Q Park</t>
  </si>
  <si>
    <t>Bath Road, South Woodchester</t>
  </si>
  <si>
    <t>Stroud</t>
  </si>
  <si>
    <t>County</t>
  </si>
  <si>
    <t>Gloucestershire</t>
  </si>
  <si>
    <t>Post Code</t>
  </si>
  <si>
    <t>GL5 5HT</t>
  </si>
  <si>
    <t>Site BRC/IFS/SALSA details and expiry date</t>
  </si>
  <si>
    <t>PRODUCT DESCRIPTION</t>
  </si>
  <si>
    <t>DETAILED DESCRIPTION OF PRODUCT SUPPLIED</t>
  </si>
  <si>
    <t>PROCESS / COOK METHOD &amp; BRIEF DESCRIPTION OF METHOD USED</t>
  </si>
  <si>
    <t xml:space="preserve">BRIEF DESCRIPTION OF PACKING, STORAGE AND DISTRIBUTION </t>
  </si>
  <si>
    <t>Recipe</t>
  </si>
  <si>
    <t>Country(s) of Origin</t>
  </si>
  <si>
    <t>Rehydrated Pea Protein</t>
  </si>
  <si>
    <t>France</t>
  </si>
  <si>
    <t>Rapeseed Oil</t>
  </si>
  <si>
    <t>UK</t>
  </si>
  <si>
    <t>Diced Onions</t>
  </si>
  <si>
    <t>Poland</t>
  </si>
  <si>
    <t>Apple Juice Concentrate</t>
  </si>
  <si>
    <t>EU</t>
  </si>
  <si>
    <t>Potato Starch</t>
  </si>
  <si>
    <t>Germany</t>
  </si>
  <si>
    <t>Onion Powder</t>
  </si>
  <si>
    <t>India</t>
  </si>
  <si>
    <t>Tomato Powder</t>
  </si>
  <si>
    <t>Spain</t>
  </si>
  <si>
    <t>Yeast Extract</t>
  </si>
  <si>
    <t>Ground Fennel</t>
  </si>
  <si>
    <t>Egypt</t>
  </si>
  <si>
    <t>Smoked Paprika</t>
  </si>
  <si>
    <t>Spain, Peru, China</t>
  </si>
  <si>
    <t>Vietnam</t>
  </si>
  <si>
    <t>Ground Bay</t>
  </si>
  <si>
    <t>Turkey</t>
  </si>
  <si>
    <t>Methylcellulose</t>
  </si>
  <si>
    <t>Pumpkin Powder</t>
  </si>
  <si>
    <t>China, Uzbekistan</t>
  </si>
  <si>
    <t>Nutritional Data at launch</t>
  </si>
  <si>
    <t>Portion Size:</t>
  </si>
  <si>
    <t>g</t>
  </si>
  <si>
    <t>Test</t>
  </si>
  <si>
    <t>Typical Value/ 100g</t>
  </si>
  <si>
    <t>Typical Value/Portion</t>
  </si>
  <si>
    <t>Theoretical or analytical</t>
  </si>
  <si>
    <t>Lab result</t>
  </si>
  <si>
    <t>RAW</t>
  </si>
  <si>
    <t>Energy- Kcals</t>
  </si>
  <si>
    <t>Theoretical</t>
  </si>
  <si>
    <t>TBC</t>
  </si>
  <si>
    <t>Do Not Delete conversion factors</t>
  </si>
  <si>
    <t>Calculated Data</t>
  </si>
  <si>
    <t>Energy- Kjoules</t>
  </si>
  <si>
    <t>Nutritional data required</t>
  </si>
  <si>
    <t>Analysis</t>
  </si>
  <si>
    <t>kcal</t>
  </si>
  <si>
    <t>kj</t>
  </si>
  <si>
    <t>Protein (g)</t>
  </si>
  <si>
    <t>Carbohydrate excl polyols</t>
  </si>
  <si>
    <t>Carbohydrate total (g)</t>
  </si>
  <si>
    <t>Polyols</t>
  </si>
  <si>
    <t xml:space="preserve"> of which Starch</t>
  </si>
  <si>
    <t>Protein</t>
  </si>
  <si>
    <t xml:space="preserve"> of which Sugar</t>
  </si>
  <si>
    <t>Fat (Total)</t>
  </si>
  <si>
    <t>Fat Total (g)</t>
  </si>
  <si>
    <t>Ethanol</t>
  </si>
  <si>
    <t>of which saturated</t>
  </si>
  <si>
    <t>Organic Acid</t>
  </si>
  <si>
    <t>of which mono-unsaturated</t>
  </si>
  <si>
    <t>Totals</t>
  </si>
  <si>
    <t>of which poly-unsaturated</t>
  </si>
  <si>
    <t>Dietary Fibre (g)</t>
  </si>
  <si>
    <t>Sodium (g)</t>
  </si>
  <si>
    <t>Salt (g)</t>
  </si>
  <si>
    <t>Microbiological Tests</t>
  </si>
  <si>
    <t>Frozen Ready to Cook Products</t>
  </si>
  <si>
    <t>Target</t>
  </si>
  <si>
    <t>Report if</t>
  </si>
  <si>
    <t>Latest Result</t>
  </si>
  <si>
    <t>Method of testing</t>
  </si>
  <si>
    <t>Frequency of testing</t>
  </si>
  <si>
    <t>Escherichia coli</t>
  </si>
  <si>
    <t>&lt;10</t>
  </si>
  <si>
    <t>&gt;10</t>
  </si>
  <si>
    <t>not yet tested</t>
  </si>
  <si>
    <t>Method of testing has been accredited by UKAS</t>
  </si>
  <si>
    <t>To be agreed</t>
  </si>
  <si>
    <t>Listeria spp detection/25g</t>
  </si>
  <si>
    <t>Not detected</t>
  </si>
  <si>
    <t>Detected</t>
  </si>
  <si>
    <t>Salmonella spp</t>
  </si>
  <si>
    <t>Laboratory Information</t>
  </si>
  <si>
    <t>Laboratory Name</t>
  </si>
  <si>
    <t>Laboratory Address</t>
  </si>
  <si>
    <t>Laboratory Accredited by:</t>
  </si>
  <si>
    <t>Dietary Information</t>
  </si>
  <si>
    <t>ALL STATEMENTS BELOWARE MADE FOR PRODUCT AS SOLD AND WE CANNOT ACCEPT ANY</t>
  </si>
  <si>
    <t>RESPONSIBILITY FOR CROSS CONTAMINATION AT THE POINT OF USE</t>
  </si>
  <si>
    <t>Mandatory Statements</t>
  </si>
  <si>
    <t>Yes/ No (Y/N)</t>
  </si>
  <si>
    <t>Comment/Additional Information</t>
  </si>
  <si>
    <t>Is the product suitable for  Vegetarians?</t>
  </si>
  <si>
    <t>Y</t>
  </si>
  <si>
    <t>Is the product suitable for Vegans?</t>
  </si>
  <si>
    <t>Is the product suitable for Halal requirements?</t>
  </si>
  <si>
    <t>Not certified as such</t>
  </si>
  <si>
    <t>Is the product suitable for Kosher requirements?</t>
  </si>
  <si>
    <t>Is the product packaged in a protective atmosphere?</t>
  </si>
  <si>
    <t>N</t>
  </si>
  <si>
    <t>Is the product made with the help of Genetically Modified Organisms (eg Enzymes)</t>
  </si>
  <si>
    <t>N/A</t>
  </si>
  <si>
    <t>Is the product free from Genetically Modified Processing aids?</t>
  </si>
  <si>
    <t>Is the product free from Genetically Modified Ingredients?</t>
  </si>
  <si>
    <t>Dietary Statements</t>
  </si>
  <si>
    <t>Is the product free from all Additives?</t>
  </si>
  <si>
    <t>Is the product free from all Artificial Sweeteners?</t>
  </si>
  <si>
    <t>Is the product free from Azo Colours?</t>
  </si>
  <si>
    <t>Is the product free from all Colours?</t>
  </si>
  <si>
    <t>Is the product free from Artificial Colours?</t>
  </si>
  <si>
    <t>Is the product free from Benzoates?</t>
  </si>
  <si>
    <t>Is the product free from BHA/BHT?</t>
  </si>
  <si>
    <t>Is the product free from all Preservatives?</t>
  </si>
  <si>
    <t>Is the product free from Artificial Preservatives?</t>
  </si>
  <si>
    <t>Is the product free from added MSG?</t>
  </si>
  <si>
    <t>Is the product free from a possible source of histamine?</t>
  </si>
  <si>
    <t>Is the product free fromCaffeine?</t>
  </si>
  <si>
    <t>Is the product free from Egg/Egg Derivatives?</t>
  </si>
  <si>
    <t>Is the product free from Flavourings?</t>
  </si>
  <si>
    <t>Is the product free from Artificial Flavourings?</t>
  </si>
  <si>
    <t>Is the product free from Glutamate?</t>
  </si>
  <si>
    <t>Is the product free from Cows Milk/Milk Derivatives?</t>
  </si>
  <si>
    <t>Is the product free from plain whole milk (Fresh or UHT)</t>
  </si>
  <si>
    <t>Is the product free from Shellfish?</t>
  </si>
  <si>
    <t>Is the product free from Soya/Soya Derivatives?</t>
  </si>
  <si>
    <t>Is the product free from Sulphur Dioxide?</t>
  </si>
  <si>
    <t>Is the product free from Mustard/Mustard Derivatives</t>
  </si>
  <si>
    <t>Is the product free from Celery/Celeriac?</t>
  </si>
  <si>
    <t>Is the product free from Kiwi Fruit?</t>
  </si>
  <si>
    <t>Is the product free from Lupin?</t>
  </si>
  <si>
    <t>Is the product free from Sesame Seeds?</t>
  </si>
  <si>
    <t>Is the product free from Gluten?</t>
  </si>
  <si>
    <t>Is the product suitable for Coeliacs?</t>
  </si>
  <si>
    <t xml:space="preserve">Is the product suitable for people with a Nut/Seed Allergy? </t>
  </si>
  <si>
    <t>Is the product free from Wheat/Wheat Derivatives?</t>
  </si>
  <si>
    <t>Is the product free from Yeast?</t>
  </si>
  <si>
    <t>Is the product high in Omega 3?</t>
  </si>
  <si>
    <t>Is the product free from Potassium base salt substitutes?</t>
  </si>
  <si>
    <t>Is the product free from Molluscs/Molluscs derivatives?</t>
  </si>
  <si>
    <t>Supplementary Dietary Information</t>
  </si>
  <si>
    <t>Does the product contain Nuts and/or Seeds?</t>
  </si>
  <si>
    <t>Do Nuts and/or Seeds go down the same line?</t>
  </si>
  <si>
    <t>Are there Nuts and/or Seeds in the same plant?</t>
  </si>
  <si>
    <t>Miscellaneous Statements</t>
  </si>
  <si>
    <t xml:space="preserve">Yes/ No (Y/N) </t>
  </si>
  <si>
    <t>Does the product conform to legislation on Heavy Metals?</t>
  </si>
  <si>
    <t>Is the product packed in an environment using latex?</t>
  </si>
  <si>
    <t>Is the product suitable for Home Freezing?</t>
  </si>
  <si>
    <t>Does the product require Defrosting before use?</t>
  </si>
  <si>
    <t>Is the product 'ready to eat' after defrost?</t>
  </si>
  <si>
    <t>Additional</t>
  </si>
  <si>
    <t>Are any of the ingredients used in this products subject to issues relating to illegal dyes:</t>
  </si>
  <si>
    <t>SUDAN I - IV</t>
  </si>
  <si>
    <t>PARA RED</t>
  </si>
  <si>
    <t>ORANGE II</t>
  </si>
  <si>
    <t>RHODAMINE B</t>
  </si>
  <si>
    <t>PACKAGING INFORMATION</t>
  </si>
  <si>
    <t xml:space="preserve">Shelf Life </t>
  </si>
  <si>
    <t xml:space="preserve">Best before end 12 months </t>
  </si>
  <si>
    <t>Minimum In to Depot</t>
  </si>
  <si>
    <t>9 months</t>
  </si>
  <si>
    <t>Storage Conditions (if Chilled)</t>
  </si>
  <si>
    <t>n/a</t>
  </si>
  <si>
    <t>Storage Conditions (If Frozen)</t>
  </si>
  <si>
    <t>- 18 deg C</t>
  </si>
  <si>
    <t>ADDITIONAL INFORMATION</t>
  </si>
  <si>
    <t>Additional Comments:</t>
  </si>
  <si>
    <t xml:space="preserve">The manufacturing site is free from, or below the legal declarable minimum </t>
  </si>
  <si>
    <t>of, all of the 14 EU listed allergens and has no products of animal origin on site</t>
  </si>
  <si>
    <t>Supplier  Authorisation</t>
  </si>
  <si>
    <t>Name</t>
  </si>
  <si>
    <t>Position Held</t>
  </si>
  <si>
    <t>Signature</t>
  </si>
  <si>
    <t>Date</t>
  </si>
  <si>
    <t>The Devil's Kitchen sign off:</t>
  </si>
  <si>
    <t>Director</t>
  </si>
  <si>
    <t>AMENDMENTS TO SPEC</t>
  </si>
  <si>
    <t>Version No</t>
  </si>
  <si>
    <t>Reason</t>
  </si>
  <si>
    <t>Approved By</t>
  </si>
  <si>
    <t>Fine Sea Salt</t>
  </si>
  <si>
    <t>Citrus Fibre</t>
  </si>
  <si>
    <t>Italy, Spain, Argentina, Brazil, Mexico, Peru</t>
  </si>
  <si>
    <t>SALSA audit successfully completed - expiry date 18/06/21</t>
  </si>
  <si>
    <t>Best before end Month/Year</t>
  </si>
  <si>
    <t>One Scientific</t>
  </si>
  <si>
    <t>Bristol</t>
  </si>
  <si>
    <t>UKAS 2048</t>
  </si>
  <si>
    <t>Uncoated sausages made from pea protein, herbs and spices. Suitable for vegans.</t>
  </si>
  <si>
    <t>The product is supplied freeflow in a 4.48kg (net) cardboard box, lined with a home compostable bag.</t>
  </si>
  <si>
    <t>US</t>
  </si>
  <si>
    <t>Broad Bean Powder</t>
  </si>
  <si>
    <t xml:space="preserve"> </t>
  </si>
  <si>
    <t>Carrot Powder</t>
  </si>
  <si>
    <t>Tbc</t>
  </si>
  <si>
    <t>Draft Product Specification</t>
  </si>
  <si>
    <t>France, China, Poland</t>
  </si>
  <si>
    <t>Ground Sage</t>
  </si>
  <si>
    <t>Ground White Pepper</t>
  </si>
  <si>
    <t>Ground Black Pepper</t>
  </si>
  <si>
    <t>Ground Nutmeg</t>
  </si>
  <si>
    <t>Ground Mace</t>
  </si>
  <si>
    <t>Ground Marjoram</t>
  </si>
  <si>
    <t>Ground Rosemary</t>
  </si>
  <si>
    <t>Indonesia</t>
  </si>
  <si>
    <t>Morocco, Turkey, Poland</t>
  </si>
  <si>
    <t>Seasoning</t>
  </si>
  <si>
    <t>Ingredients List</t>
  </si>
  <si>
    <t>Calcium Alginate Casing</t>
  </si>
  <si>
    <t>Devil's Kitchen</t>
  </si>
  <si>
    <t>English Breakfast Sausage 56g</t>
  </si>
  <si>
    <t>Average 56g each. Approx 80 per box</t>
  </si>
  <si>
    <t>Uncoated sausages, made of pea protein, herbs and spices. The product is free from, or below the legal declarable minimum, of the 14 major allergens. Rich in protein and a source of fibre. Free of palm oil. Suitable for Vegans. Suitable for oven baking.</t>
  </si>
  <si>
    <t>Coconut Oil</t>
  </si>
  <si>
    <t>Shea Oil</t>
  </si>
  <si>
    <t>Oyster Mushrooms</t>
  </si>
  <si>
    <t>Rubbed Sage</t>
  </si>
  <si>
    <t>Place the frozen sausages on a lightly oiled flat baking tray. Cook in a preheated oven at 170 °C for 12-16 minutes. Reduce temp to 165 °C for combi ovens. Turn occasionally.</t>
  </si>
  <si>
    <t>Phillipines</t>
  </si>
  <si>
    <t>West Africa</t>
  </si>
  <si>
    <t>China</t>
  </si>
  <si>
    <t>Turkey, Albania</t>
  </si>
  <si>
    <t xml:space="preserve">Barry: 07479 577999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</si>
</sst>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3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GillSans"/>
      <family val="2"/>
    </font>
    <font>
      <sz val="8"/>
      <name val="GillSans"/>
      <family val="2"/>
    </font>
    <font>
      <sz val="10"/>
      <name val="GillSans"/>
      <family val="2"/>
    </font>
    <font>
      <sz val="28"/>
      <color indexed="17"/>
      <name val="Calibri"/>
      <family val="2"/>
    </font>
    <font>
      <b/>
      <sz val="20"/>
      <color indexed="56"/>
      <name val="Times New Roman"/>
      <family val="1"/>
    </font>
    <font>
      <b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color indexed="17"/>
      <name val="Calibri"/>
      <family val="2"/>
    </font>
    <font>
      <b/>
      <sz val="10"/>
      <name val="GillSans"/>
      <family val="2"/>
    </font>
    <font>
      <b/>
      <sz val="12"/>
      <name val="GillSans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b/>
      <sz val="9"/>
      <name val="GillSans"/>
      <family val="2"/>
    </font>
    <font>
      <sz val="9"/>
      <name val="GillSans"/>
      <family val="2"/>
    </font>
    <font>
      <sz val="9"/>
      <name val="Arial"/>
      <family val="2"/>
    </font>
    <font>
      <sz val="22"/>
      <color indexed="17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8"/>
      <name val="Verdana"/>
      <family val="2"/>
    </font>
    <font>
      <sz val="26"/>
      <color indexed="17"/>
      <name val="Calibri"/>
      <family val="2"/>
    </font>
    <font>
      <sz val="11"/>
      <name val="GillSans"/>
      <family val="2"/>
    </font>
    <font>
      <b/>
      <sz val="24"/>
      <color rgb="FF008000"/>
      <name val="Calibri"/>
      <family val="2"/>
    </font>
    <font>
      <b/>
      <u/>
      <sz val="12"/>
      <name val="GillSans"/>
      <family val="2"/>
    </font>
    <font>
      <b/>
      <sz val="11"/>
      <name val="GillSans"/>
      <family val="2"/>
    </font>
    <font>
      <b/>
      <sz val="11"/>
      <color rgb="FF006100"/>
      <name val="Calibri"/>
      <family val="2"/>
      <scheme val="minor"/>
    </font>
    <font>
      <b/>
      <sz val="11"/>
      <name val="GillSans"/>
    </font>
    <font>
      <b/>
      <sz val="11"/>
      <color rgb="FF008000"/>
      <name val="Calibri"/>
      <family val="2"/>
      <scheme val="minor"/>
    </font>
    <font>
      <b/>
      <sz val="11"/>
      <color rgb="FF008000"/>
      <name val="GillSans"/>
      <family val="2"/>
    </font>
    <font>
      <b/>
      <sz val="10"/>
      <color indexed="10"/>
      <name val="GillSans"/>
      <family val="2"/>
    </font>
    <font>
      <sz val="10"/>
      <color indexed="10"/>
      <name val="GillSans"/>
      <family val="2"/>
    </font>
    <font>
      <b/>
      <sz val="26"/>
      <color rgb="FF008000"/>
      <name val="Calibri"/>
      <family val="2"/>
    </font>
    <font>
      <sz val="10"/>
      <color indexed="8"/>
      <name val="GillSans"/>
      <family val="2"/>
    </font>
    <font>
      <b/>
      <sz val="10"/>
      <color indexed="8"/>
      <name val="GillSans"/>
      <family val="2"/>
    </font>
    <font>
      <sz val="9"/>
      <color indexed="8"/>
      <name val="Calibri"/>
      <family val="2"/>
    </font>
    <font>
      <sz val="9"/>
      <color indexed="8"/>
      <name val="GillSans"/>
      <family val="2"/>
    </font>
    <font>
      <b/>
      <sz val="26"/>
      <color indexed="17"/>
      <name val="Calibri"/>
      <family val="2"/>
    </font>
    <font>
      <sz val="12"/>
      <color indexed="8"/>
      <name val="GillSans"/>
      <family val="2"/>
    </font>
    <font>
      <u/>
      <sz val="12"/>
      <color indexed="8"/>
      <name val="Calibri"/>
      <family val="2"/>
    </font>
    <font>
      <b/>
      <sz val="9"/>
      <color indexed="8"/>
      <name val="GillSans"/>
      <family val="2"/>
    </font>
    <font>
      <b/>
      <sz val="11"/>
      <color indexed="17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name val="GillSans"/>
      <family val="2"/>
    </font>
    <font>
      <sz val="12"/>
      <name val="Calibri"/>
      <family val="2"/>
    </font>
    <font>
      <b/>
      <u/>
      <sz val="12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11" fillId="12" borderId="0" applyNumberFormat="0" applyBorder="0" applyAlignment="0" applyProtection="0"/>
  </cellStyleXfs>
  <cellXfs count="27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/>
    <xf numFmtId="0" fontId="9" fillId="0" borderId="0" xfId="0" applyFont="1" applyAlignment="1">
      <alignment horizontal="center" vertic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3" borderId="0" xfId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Border="1" applyAlignment="1">
      <alignment horizontal="left"/>
    </xf>
    <xf numFmtId="0" fontId="17" fillId="0" borderId="0" xfId="0" applyFont="1"/>
    <xf numFmtId="0" fontId="17" fillId="0" borderId="0" xfId="0" applyFont="1" applyBorder="1"/>
    <xf numFmtId="0" fontId="18" fillId="0" borderId="0" xfId="0" applyFont="1"/>
    <xf numFmtId="0" fontId="19" fillId="2" borderId="1" xfId="1" applyFont="1" applyBorder="1"/>
    <xf numFmtId="0" fontId="19" fillId="2" borderId="2" xfId="1" applyFont="1" applyBorder="1"/>
    <xf numFmtId="0" fontId="19" fillId="2" borderId="3" xfId="1" applyFont="1" applyBorder="1"/>
    <xf numFmtId="0" fontId="10" fillId="0" borderId="0" xfId="0" applyFont="1"/>
    <xf numFmtId="0" fontId="15" fillId="0" borderId="0" xfId="0" applyFont="1"/>
    <xf numFmtId="0" fontId="21" fillId="0" borderId="0" xfId="3"/>
    <xf numFmtId="0" fontId="24" fillId="0" borderId="0" xfId="0" applyFont="1"/>
    <xf numFmtId="0" fontId="26" fillId="0" borderId="0" xfId="0" applyFont="1"/>
    <xf numFmtId="0" fontId="27" fillId="0" borderId="0" xfId="0" applyFont="1" applyFill="1" applyBorder="1"/>
    <xf numFmtId="0" fontId="28" fillId="4" borderId="16" xfId="1" applyFont="1" applyFill="1" applyBorder="1"/>
    <xf numFmtId="0" fontId="24" fillId="5" borderId="7" xfId="0" applyFont="1" applyFill="1" applyBorder="1"/>
    <xf numFmtId="0" fontId="24" fillId="0" borderId="0" xfId="0" applyFont="1" applyBorder="1"/>
    <xf numFmtId="0" fontId="29" fillId="0" borderId="0" xfId="0" applyFont="1"/>
    <xf numFmtId="0" fontId="30" fillId="4" borderId="17" xfId="1" applyFont="1" applyFill="1" applyBorder="1" applyAlignment="1">
      <alignment horizontal="center" vertical="center" wrapText="1"/>
    </xf>
    <xf numFmtId="0" fontId="30" fillId="4" borderId="18" xfId="1" applyFont="1" applyFill="1" applyBorder="1" applyAlignment="1">
      <alignment horizontal="center" vertical="center" wrapText="1"/>
    </xf>
    <xf numFmtId="0" fontId="30" fillId="4" borderId="19" xfId="1" applyFont="1" applyFill="1" applyBorder="1" applyAlignment="1">
      <alignment horizontal="center" vertical="center" wrapText="1"/>
    </xf>
    <xf numFmtId="0" fontId="31" fillId="4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vertical="top" wrapText="1"/>
    </xf>
    <xf numFmtId="0" fontId="24" fillId="0" borderId="22" xfId="0" applyFont="1" applyBorder="1" applyAlignment="1">
      <alignment horizontal="center" vertical="top" wrapText="1"/>
    </xf>
    <xf numFmtId="0" fontId="24" fillId="0" borderId="23" xfId="0" applyFont="1" applyBorder="1" applyAlignment="1">
      <alignment horizontal="center"/>
    </xf>
    <xf numFmtId="0" fontId="30" fillId="4" borderId="4" xfId="1" applyFont="1" applyFill="1" applyBorder="1" applyAlignment="1">
      <alignment vertical="top" wrapText="1"/>
    </xf>
    <xf numFmtId="164" fontId="9" fillId="6" borderId="4" xfId="0" applyNumberFormat="1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164" fontId="3" fillId="8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2" fillId="7" borderId="4" xfId="0" applyNumberFormat="1" applyFont="1" applyFill="1" applyBorder="1" applyAlignment="1">
      <alignment horizontal="center" vertical="center"/>
    </xf>
    <xf numFmtId="0" fontId="30" fillId="4" borderId="4" xfId="1" applyFont="1" applyFill="1" applyBorder="1"/>
    <xf numFmtId="0" fontId="34" fillId="0" borderId="0" xfId="1" applyFont="1" applyFill="1" applyBorder="1" applyAlignment="1">
      <alignment horizontal="center"/>
    </xf>
    <xf numFmtId="0" fontId="24" fillId="0" borderId="0" xfId="0" applyFont="1" applyFill="1"/>
    <xf numFmtId="0" fontId="35" fillId="0" borderId="0" xfId="0" applyFont="1"/>
    <xf numFmtId="0" fontId="3" fillId="0" borderId="0" xfId="0" applyFont="1" applyBorder="1"/>
    <xf numFmtId="0" fontId="30" fillId="4" borderId="4" xfId="1" applyFont="1" applyFill="1" applyBorder="1" applyAlignment="1">
      <alignment horizontal="center" vertical="center" wrapText="1"/>
    </xf>
    <xf numFmtId="0" fontId="30" fillId="0" borderId="7" xfId="1" applyFont="1" applyFill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top" wrapText="1"/>
    </xf>
    <xf numFmtId="0" fontId="37" fillId="10" borderId="4" xfId="0" applyFont="1" applyFill="1" applyBorder="1" applyAlignment="1">
      <alignment horizontal="center" vertical="top" wrapText="1"/>
    </xf>
    <xf numFmtId="0" fontId="30" fillId="0" borderId="0" xfId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top" wrapText="1"/>
    </xf>
    <xf numFmtId="0" fontId="38" fillId="0" borderId="0" xfId="0" applyFont="1" applyFill="1" applyBorder="1" applyAlignment="1">
      <alignment horizontal="center" vertical="top" wrapText="1"/>
    </xf>
    <xf numFmtId="0" fontId="40" fillId="0" borderId="0" xfId="0" applyFont="1" applyBorder="1" applyAlignment="1">
      <alignment horizontal="center" vertical="top" wrapText="1"/>
    </xf>
    <xf numFmtId="0" fontId="40" fillId="0" borderId="0" xfId="0" applyFont="1" applyBorder="1" applyAlignment="1">
      <alignment vertical="top" wrapText="1"/>
    </xf>
    <xf numFmtId="0" fontId="42" fillId="0" borderId="0" xfId="0" applyFont="1"/>
    <xf numFmtId="0" fontId="17" fillId="0" borderId="0" xfId="0" applyFont="1" applyAlignment="1">
      <alignment horizontal="center"/>
    </xf>
    <xf numFmtId="0" fontId="17" fillId="0" borderId="14" xfId="0" applyFont="1" applyBorder="1" applyAlignment="1">
      <alignment horizontal="left"/>
    </xf>
    <xf numFmtId="0" fontId="43" fillId="2" borderId="20" xfId="1" applyFont="1" applyBorder="1" applyAlignment="1">
      <alignment horizontal="center" vertical="center" wrapText="1"/>
    </xf>
    <xf numFmtId="0" fontId="43" fillId="0" borderId="39" xfId="1" applyFont="1" applyFill="1" applyBorder="1" applyAlignment="1">
      <alignment horizontal="center" vertical="center" wrapText="1"/>
    </xf>
    <xf numFmtId="0" fontId="43" fillId="0" borderId="40" xfId="1" applyFont="1" applyFill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3" borderId="39" xfId="0" applyFont="1" applyFill="1" applyBorder="1" applyAlignment="1">
      <alignment horizontal="center" vertical="center" wrapText="1"/>
    </xf>
    <xf numFmtId="0" fontId="20" fillId="3" borderId="4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42" xfId="0" applyFont="1" applyFill="1" applyBorder="1" applyAlignment="1">
      <alignment horizontal="center" vertical="center" wrapText="1"/>
    </xf>
    <xf numFmtId="0" fontId="20" fillId="3" borderId="48" xfId="0" applyFont="1" applyFill="1" applyBorder="1" applyAlignment="1">
      <alignment horizontal="center" vertical="center" wrapText="1"/>
    </xf>
    <xf numFmtId="0" fontId="20" fillId="3" borderId="44" xfId="0" applyFont="1" applyFill="1" applyBorder="1" applyAlignment="1">
      <alignment horizontal="center" vertical="center" wrapText="1"/>
    </xf>
    <xf numFmtId="0" fontId="44" fillId="3" borderId="40" xfId="0" applyFont="1" applyFill="1" applyBorder="1" applyAlignment="1">
      <alignment horizontal="center" vertical="center" wrapText="1"/>
    </xf>
    <xf numFmtId="0" fontId="44" fillId="3" borderId="42" xfId="0" applyFont="1" applyFill="1" applyBorder="1" applyAlignment="1">
      <alignment horizontal="center" vertical="center" wrapText="1"/>
    </xf>
    <xf numFmtId="0" fontId="44" fillId="3" borderId="44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44" fillId="3" borderId="49" xfId="0" applyFont="1" applyFill="1" applyBorder="1" applyAlignment="1">
      <alignment horizontal="center" vertical="center" wrapText="1"/>
    </xf>
    <xf numFmtId="0" fontId="15" fillId="11" borderId="25" xfId="0" applyFont="1" applyFill="1" applyBorder="1" applyAlignment="1">
      <alignment horizontal="center" vertical="center"/>
    </xf>
    <xf numFmtId="0" fontId="44" fillId="3" borderId="50" xfId="0" applyFont="1" applyFill="1" applyBorder="1" applyAlignment="1">
      <alignment horizontal="center" vertical="center" wrapText="1"/>
    </xf>
    <xf numFmtId="0" fontId="16" fillId="0" borderId="0" xfId="4" applyFont="1"/>
    <xf numFmtId="0" fontId="3" fillId="0" borderId="0" xfId="4" applyFont="1"/>
    <xf numFmtId="0" fontId="21" fillId="0" borderId="0" xfId="4"/>
    <xf numFmtId="0" fontId="23" fillId="12" borderId="1" xfId="5" applyFont="1" applyBorder="1"/>
    <xf numFmtId="0" fontId="17" fillId="0" borderId="0" xfId="4" applyFont="1"/>
    <xf numFmtId="0" fontId="15" fillId="0" borderId="0" xfId="4" applyFont="1"/>
    <xf numFmtId="0" fontId="11" fillId="12" borderId="1" xfId="5" applyBorder="1" applyAlignment="1">
      <alignment vertical="top"/>
    </xf>
    <xf numFmtId="0" fontId="11" fillId="12" borderId="2" xfId="5" applyBorder="1" applyAlignment="1">
      <alignment vertical="top"/>
    </xf>
    <xf numFmtId="0" fontId="11" fillId="12" borderId="3" xfId="5" applyBorder="1" applyAlignment="1">
      <alignment vertical="top"/>
    </xf>
    <xf numFmtId="0" fontId="20" fillId="0" borderId="27" xfId="4" applyFont="1" applyBorder="1" applyAlignment="1">
      <alignment horizontal="left" vertical="top"/>
    </xf>
    <xf numFmtId="0" fontId="21" fillId="0" borderId="28" xfId="4" applyBorder="1"/>
    <xf numFmtId="0" fontId="21" fillId="0" borderId="29" xfId="4" applyBorder="1"/>
    <xf numFmtId="0" fontId="20" fillId="0" borderId="27" xfId="4" applyFont="1" applyBorder="1" applyAlignment="1">
      <alignment vertical="top"/>
    </xf>
    <xf numFmtId="0" fontId="20" fillId="0" borderId="28" xfId="4" applyFont="1" applyBorder="1" applyAlignment="1">
      <alignment vertical="top"/>
    </xf>
    <xf numFmtId="0" fontId="20" fillId="0" borderId="29" xfId="4" applyFont="1" applyBorder="1" applyAlignment="1">
      <alignment vertical="top"/>
    </xf>
    <xf numFmtId="0" fontId="20" fillId="0" borderId="41" xfId="4" applyFont="1" applyBorder="1" applyAlignment="1">
      <alignment horizontal="left" vertical="top"/>
    </xf>
    <xf numFmtId="0" fontId="21" fillId="0" borderId="6" xfId="4" applyBorder="1"/>
    <xf numFmtId="0" fontId="21" fillId="0" borderId="51" xfId="4" applyBorder="1"/>
    <xf numFmtId="0" fontId="20" fillId="0" borderId="41" xfId="4" applyFont="1" applyBorder="1" applyAlignment="1">
      <alignment vertical="top"/>
    </xf>
    <xf numFmtId="0" fontId="20" fillId="0" borderId="6" xfId="4" applyFont="1" applyBorder="1" applyAlignment="1">
      <alignment vertical="top"/>
    </xf>
    <xf numFmtId="0" fontId="20" fillId="0" borderId="51" xfId="4" applyFont="1" applyBorder="1" applyAlignment="1">
      <alignment vertical="top"/>
    </xf>
    <xf numFmtId="0" fontId="20" fillId="0" borderId="41" xfId="4" quotePrefix="1" applyFont="1" applyBorder="1" applyAlignment="1">
      <alignment vertical="top"/>
    </xf>
    <xf numFmtId="0" fontId="23" fillId="2" borderId="5" xfId="1" applyFont="1" applyBorder="1"/>
    <xf numFmtId="0" fontId="23" fillId="2" borderId="6" xfId="1" applyFont="1" applyBorder="1"/>
    <xf numFmtId="0" fontId="23" fillId="2" borderId="6" xfId="1" applyFont="1" applyBorder="1" applyAlignment="1">
      <alignment horizontal="center"/>
    </xf>
    <xf numFmtId="0" fontId="23" fillId="2" borderId="7" xfId="1" applyFont="1" applyBorder="1"/>
    <xf numFmtId="0" fontId="8" fillId="0" borderId="0" xfId="0" applyFont="1"/>
    <xf numFmtId="0" fontId="46" fillId="0" borderId="0" xfId="0" applyFont="1"/>
    <xf numFmtId="0" fontId="47" fillId="0" borderId="0" xfId="0" applyFont="1"/>
    <xf numFmtId="0" fontId="9" fillId="0" borderId="0" xfId="0" applyFont="1"/>
    <xf numFmtId="0" fontId="48" fillId="0" borderId="0" xfId="0" applyFont="1"/>
    <xf numFmtId="0" fontId="17" fillId="0" borderId="0" xfId="0" applyFont="1" applyFill="1" applyBorder="1" applyAlignment="1">
      <alignment horizontal="left"/>
    </xf>
    <xf numFmtId="0" fontId="23" fillId="2" borderId="1" xfId="1" applyFont="1" applyBorder="1"/>
    <xf numFmtId="0" fontId="23" fillId="2" borderId="2" xfId="1" applyFont="1" applyBorder="1"/>
    <xf numFmtId="0" fontId="23" fillId="2" borderId="2" xfId="1" applyFont="1" applyBorder="1" applyAlignment="1">
      <alignment horizontal="center"/>
    </xf>
    <xf numFmtId="0" fontId="23" fillId="2" borderId="3" xfId="1" applyFont="1" applyBorder="1"/>
    <xf numFmtId="0" fontId="12" fillId="8" borderId="5" xfId="0" applyFont="1" applyFill="1" applyBorder="1" applyAlignment="1">
      <alignment horizontal="center" vertical="center" wrapText="1"/>
    </xf>
    <xf numFmtId="0" fontId="28" fillId="4" borderId="4" xfId="1" applyFont="1" applyFill="1" applyBorder="1" applyAlignment="1">
      <alignment horizontal="center" vertical="center" wrapText="1"/>
    </xf>
    <xf numFmtId="0" fontId="30" fillId="4" borderId="7" xfId="1" applyFont="1" applyFill="1" applyBorder="1" applyAlignment="1">
      <alignment horizontal="center" vertical="center" wrapText="1"/>
    </xf>
    <xf numFmtId="0" fontId="43" fillId="2" borderId="18" xfId="1" applyFont="1" applyBorder="1" applyAlignment="1">
      <alignment horizontal="center" vertical="center" wrapText="1"/>
    </xf>
    <xf numFmtId="0" fontId="50" fillId="0" borderId="0" xfId="3" applyFont="1"/>
    <xf numFmtId="0" fontId="50" fillId="0" borderId="0" xfId="0" applyFont="1"/>
    <xf numFmtId="0" fontId="50" fillId="0" borderId="0" xfId="3" applyFont="1" applyAlignment="1">
      <alignment horizontal="right"/>
    </xf>
    <xf numFmtId="0" fontId="51" fillId="0" borderId="0" xfId="3" applyFont="1"/>
    <xf numFmtId="1" fontId="52" fillId="0" borderId="4" xfId="0" applyNumberFormat="1" applyFont="1" applyFill="1" applyBorder="1" applyAlignment="1">
      <alignment horizontal="center" vertical="top" wrapText="1"/>
    </xf>
    <xf numFmtId="0" fontId="52" fillId="0" borderId="4" xfId="0" applyFont="1" applyFill="1" applyBorder="1" applyAlignment="1">
      <alignment horizontal="center" vertical="top" wrapText="1"/>
    </xf>
    <xf numFmtId="2" fontId="52" fillId="0" borderId="4" xfId="0" applyNumberFormat="1" applyFont="1" applyFill="1" applyBorder="1" applyAlignment="1">
      <alignment horizontal="center" vertical="top" wrapText="1"/>
    </xf>
    <xf numFmtId="2" fontId="52" fillId="0" borderId="4" xfId="0" applyNumberFormat="1" applyFont="1" applyFill="1" applyBorder="1" applyAlignment="1">
      <alignment horizontal="center"/>
    </xf>
    <xf numFmtId="0" fontId="21" fillId="0" borderId="0" xfId="3"/>
    <xf numFmtId="0" fontId="50" fillId="0" borderId="0" xfId="3" applyFont="1"/>
    <xf numFmtId="0" fontId="1" fillId="2" borderId="4" xfId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" fillId="2" borderId="4" xfId="1" applyBorder="1" applyAlignment="1">
      <alignment horizontal="center" vertical="top" wrapText="1"/>
    </xf>
    <xf numFmtId="0" fontId="9" fillId="0" borderId="4" xfId="0" quotePrefix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0" borderId="4" xfId="2" quotePrefix="1" applyBorder="1" applyAlignment="1" applyProtection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2" borderId="5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1" fillId="2" borderId="7" xfId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1" fillId="2" borderId="4" xfId="1" applyFont="1" applyBorder="1" applyAlignment="1">
      <alignment horizontal="center" vertical="top" wrapText="1"/>
    </xf>
    <xf numFmtId="0" fontId="1" fillId="2" borderId="5" xfId="1" applyBorder="1" applyAlignment="1">
      <alignment horizontal="center" vertical="top" wrapText="1"/>
    </xf>
    <xf numFmtId="0" fontId="1" fillId="2" borderId="6" xfId="1" applyBorder="1" applyAlignment="1">
      <alignment horizontal="center" vertical="top" wrapText="1"/>
    </xf>
    <xf numFmtId="0" fontId="1" fillId="2" borderId="7" xfId="1" applyBorder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9" fillId="0" borderId="0" xfId="0" applyFont="1" applyAlignment="1">
      <alignment horizontal="right"/>
    </xf>
    <xf numFmtId="0" fontId="1" fillId="2" borderId="5" xfId="1" applyBorder="1" applyAlignment="1">
      <alignment horizontal="center"/>
    </xf>
    <xf numFmtId="0" fontId="1" fillId="2" borderId="6" xfId="1" applyBorder="1" applyAlignment="1">
      <alignment horizontal="center"/>
    </xf>
    <xf numFmtId="0" fontId="1" fillId="2" borderId="7" xfId="1" applyBorder="1" applyAlignment="1">
      <alignment horizontal="center"/>
    </xf>
    <xf numFmtId="0" fontId="6" fillId="2" borderId="1" xfId="1" applyFont="1" applyBorder="1" applyAlignment="1">
      <alignment horizontal="center" vertical="center"/>
    </xf>
    <xf numFmtId="0" fontId="6" fillId="2" borderId="2" xfId="1" applyFont="1" applyBorder="1" applyAlignment="1">
      <alignment horizontal="center" vertical="center"/>
    </xf>
    <xf numFmtId="0" fontId="6" fillId="2" borderId="3" xfId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2" fontId="9" fillId="0" borderId="4" xfId="0" applyNumberFormat="1" applyFont="1" applyBorder="1" applyAlignment="1">
      <alignment horizontal="center" vertical="center"/>
    </xf>
    <xf numFmtId="0" fontId="1" fillId="2" borderId="8" xfId="1" applyBorder="1" applyAlignment="1">
      <alignment horizontal="center" vertical="center" wrapText="1"/>
    </xf>
    <xf numFmtId="0" fontId="1" fillId="2" borderId="9" xfId="1" applyBorder="1" applyAlignment="1">
      <alignment horizontal="center" vertical="center" wrapText="1"/>
    </xf>
    <xf numFmtId="0" fontId="1" fillId="2" borderId="10" xfId="1" applyBorder="1" applyAlignment="1">
      <alignment horizontal="center" vertical="center" wrapText="1"/>
    </xf>
    <xf numFmtId="0" fontId="1" fillId="2" borderId="11" xfId="1" applyBorder="1" applyAlignment="1">
      <alignment horizontal="center" vertical="center" wrapText="1"/>
    </xf>
    <xf numFmtId="0" fontId="1" fillId="2" borderId="0" xfId="1" applyBorder="1" applyAlignment="1">
      <alignment horizontal="center" vertical="center" wrapText="1"/>
    </xf>
    <xf numFmtId="0" fontId="1" fillId="2" borderId="12" xfId="1" applyBorder="1" applyAlignment="1">
      <alignment horizontal="center" vertical="center" wrapText="1"/>
    </xf>
    <xf numFmtId="0" fontId="1" fillId="2" borderId="13" xfId="1" applyBorder="1" applyAlignment="1">
      <alignment horizontal="center" vertical="center" wrapText="1"/>
    </xf>
    <xf numFmtId="0" fontId="1" fillId="2" borderId="14" xfId="1" applyBorder="1" applyAlignment="1">
      <alignment horizontal="center" vertical="center" wrapText="1"/>
    </xf>
    <xf numFmtId="0" fontId="1" fillId="2" borderId="15" xfId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2" fillId="0" borderId="36" xfId="3" applyFont="1" applyBorder="1" applyAlignment="1">
      <alignment vertical="top" wrapText="1"/>
    </xf>
    <xf numFmtId="0" fontId="23" fillId="2" borderId="1" xfId="1" applyFont="1" applyBorder="1" applyAlignment="1">
      <alignment horizontal="center" vertical="top" wrapText="1"/>
    </xf>
    <xf numFmtId="0" fontId="23" fillId="2" borderId="2" xfId="1" applyFont="1" applyBorder="1" applyAlignment="1">
      <alignment horizontal="center" vertical="top" wrapText="1"/>
    </xf>
    <xf numFmtId="0" fontId="23" fillId="2" borderId="3" xfId="1" applyFont="1" applyBorder="1" applyAlignment="1">
      <alignment horizontal="center" vertical="top" wrapText="1"/>
    </xf>
    <xf numFmtId="0" fontId="22" fillId="0" borderId="52" xfId="3" applyFont="1" applyBorder="1" applyAlignment="1">
      <alignment vertical="top" wrapText="1"/>
    </xf>
    <xf numFmtId="0" fontId="30" fillId="4" borderId="5" xfId="1" applyFont="1" applyFill="1" applyBorder="1" applyAlignment="1">
      <alignment horizontal="center" vertical="center" wrapText="1"/>
    </xf>
    <xf numFmtId="0" fontId="30" fillId="4" borderId="6" xfId="1" applyFont="1" applyFill="1" applyBorder="1" applyAlignment="1">
      <alignment horizontal="center" vertical="center" wrapText="1"/>
    </xf>
    <xf numFmtId="0" fontId="30" fillId="4" borderId="7" xfId="1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top" wrapText="1"/>
    </xf>
    <xf numFmtId="0" fontId="41" fillId="0" borderId="32" xfId="0" applyFont="1" applyBorder="1" applyAlignment="1">
      <alignment vertical="top" wrapText="1"/>
    </xf>
    <xf numFmtId="0" fontId="41" fillId="0" borderId="33" xfId="0" applyFont="1" applyBorder="1" applyAlignment="1">
      <alignment vertical="top" wrapText="1"/>
    </xf>
    <xf numFmtId="0" fontId="41" fillId="0" borderId="34" xfId="0" applyFont="1" applyBorder="1" applyAlignment="1">
      <alignment vertical="top" wrapText="1"/>
    </xf>
    <xf numFmtId="0" fontId="39" fillId="4" borderId="1" xfId="1" applyFont="1" applyFill="1" applyBorder="1" applyAlignment="1">
      <alignment horizontal="center" vertical="top" wrapText="1"/>
    </xf>
    <xf numFmtId="0" fontId="39" fillId="4" borderId="2" xfId="1" applyFont="1" applyFill="1" applyBorder="1" applyAlignment="1">
      <alignment horizontal="center" vertical="top" wrapText="1"/>
    </xf>
    <xf numFmtId="0" fontId="39" fillId="4" borderId="3" xfId="1" applyFont="1" applyFill="1" applyBorder="1" applyAlignment="1">
      <alignment horizontal="center" vertical="top" wrapText="1"/>
    </xf>
    <xf numFmtId="0" fontId="41" fillId="0" borderId="24" xfId="0" applyFont="1" applyBorder="1" applyAlignment="1">
      <alignment vertical="top" wrapText="1"/>
    </xf>
    <xf numFmtId="0" fontId="41" fillId="0" borderId="25" xfId="0" applyFont="1" applyBorder="1" applyAlignment="1">
      <alignment vertical="top" wrapText="1"/>
    </xf>
    <xf numFmtId="0" fontId="41" fillId="0" borderId="26" xfId="0" applyFont="1" applyBorder="1" applyAlignment="1">
      <alignment vertical="top" wrapText="1"/>
    </xf>
    <xf numFmtId="0" fontId="44" fillId="0" borderId="27" xfId="0" applyFont="1" applyBorder="1" applyAlignment="1">
      <alignment horizontal="center" vertical="top" wrapText="1"/>
    </xf>
    <xf numFmtId="0" fontId="44" fillId="0" borderId="28" xfId="0" applyFont="1" applyBorder="1" applyAlignment="1">
      <alignment horizontal="center" vertical="top" wrapText="1"/>
    </xf>
    <xf numFmtId="0" fontId="44" fillId="0" borderId="29" xfId="0" applyFont="1" applyBorder="1" applyAlignment="1">
      <alignment horizontal="center" vertical="top" wrapText="1"/>
    </xf>
    <xf numFmtId="0" fontId="41" fillId="0" borderId="30" xfId="0" applyFont="1" applyBorder="1" applyAlignment="1">
      <alignment vertical="top" wrapText="1"/>
    </xf>
    <xf numFmtId="0" fontId="41" fillId="0" borderId="4" xfId="0" applyFont="1" applyBorder="1" applyAlignment="1">
      <alignment vertical="top" wrapText="1"/>
    </xf>
    <xf numFmtId="0" fontId="41" fillId="0" borderId="5" xfId="0" applyFont="1" applyBorder="1" applyAlignment="1">
      <alignment vertical="top" wrapText="1"/>
    </xf>
    <xf numFmtId="0" fontId="44" fillId="0" borderId="41" xfId="0" applyFont="1" applyBorder="1" applyAlignment="1">
      <alignment horizontal="center" vertical="top" wrapText="1"/>
    </xf>
    <xf numFmtId="0" fontId="44" fillId="0" borderId="6" xfId="0" applyFont="1" applyBorder="1" applyAlignment="1">
      <alignment horizontal="center" vertical="top" wrapText="1"/>
    </xf>
    <xf numFmtId="0" fontId="44" fillId="0" borderId="51" xfId="0" applyFont="1" applyBorder="1" applyAlignment="1">
      <alignment horizontal="center" vertical="top" wrapText="1"/>
    </xf>
    <xf numFmtId="0" fontId="44" fillId="0" borderId="35" xfId="0" applyFont="1" applyBorder="1" applyAlignment="1">
      <alignment horizontal="center" vertical="top" wrapText="1"/>
    </xf>
    <xf numFmtId="0" fontId="41" fillId="0" borderId="36" xfId="0" applyFont="1" applyBorder="1" applyAlignment="1">
      <alignment horizontal="center" vertical="top" wrapText="1"/>
    </xf>
    <xf numFmtId="0" fontId="41" fillId="0" borderId="37" xfId="0" applyFont="1" applyBorder="1" applyAlignment="1">
      <alignment horizontal="center" vertical="top" wrapText="1"/>
    </xf>
    <xf numFmtId="0" fontId="34" fillId="0" borderId="0" xfId="1" applyFont="1" applyFill="1" applyBorder="1" applyAlignment="1">
      <alignment horizontal="left"/>
    </xf>
    <xf numFmtId="0" fontId="36" fillId="9" borderId="5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0" fontId="34" fillId="4" borderId="1" xfId="1" applyFont="1" applyFill="1" applyBorder="1" applyAlignment="1">
      <alignment horizontal="center"/>
    </xf>
    <xf numFmtId="0" fontId="34" fillId="4" borderId="2" xfId="1" applyFont="1" applyFill="1" applyBorder="1" applyAlignment="1">
      <alignment horizontal="center"/>
    </xf>
    <xf numFmtId="0" fontId="34" fillId="4" borderId="3" xfId="1" applyFont="1" applyFill="1" applyBorder="1" applyAlignment="1">
      <alignment horizontal="center"/>
    </xf>
    <xf numFmtId="0" fontId="25" fillId="4" borderId="1" xfId="1" applyFont="1" applyFill="1" applyBorder="1" applyAlignment="1">
      <alignment horizontal="center"/>
    </xf>
    <xf numFmtId="0" fontId="25" fillId="4" borderId="2" xfId="1" applyFont="1" applyFill="1" applyBorder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32" fillId="7" borderId="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43" fillId="2" borderId="17" xfId="1" applyFont="1" applyBorder="1" applyAlignment="1">
      <alignment horizontal="center" vertical="center" wrapText="1"/>
    </xf>
    <xf numFmtId="0" fontId="43" fillId="2" borderId="18" xfId="1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43" fillId="2" borderId="1" xfId="1" applyFont="1" applyBorder="1" applyAlignment="1">
      <alignment horizontal="center" vertical="center" wrapText="1"/>
    </xf>
    <xf numFmtId="0" fontId="43" fillId="2" borderId="2" xfId="1" applyFont="1" applyBorder="1" applyAlignment="1">
      <alignment horizontal="center" vertical="center" wrapText="1"/>
    </xf>
    <xf numFmtId="0" fontId="43" fillId="2" borderId="45" xfId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23" fillId="2" borderId="1" xfId="1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23" fillId="12" borderId="2" xfId="5" applyFont="1" applyBorder="1" applyAlignment="1">
      <alignment horizontal="center"/>
    </xf>
    <xf numFmtId="0" fontId="23" fillId="12" borderId="3" xfId="5" applyFont="1" applyBorder="1" applyAlignment="1">
      <alignment horizontal="center"/>
    </xf>
    <xf numFmtId="0" fontId="3" fillId="0" borderId="0" xfId="4" applyFont="1" applyAlignment="1">
      <alignment horizontal="center" vertical="center"/>
    </xf>
    <xf numFmtId="0" fontId="21" fillId="0" borderId="0" xfId="4" applyAlignment="1">
      <alignment horizontal="center" vertical="center"/>
    </xf>
    <xf numFmtId="0" fontId="1" fillId="2" borderId="4" xfId="1" applyBorder="1" applyAlignment="1">
      <alignment vertical="top" wrapText="1"/>
    </xf>
    <xf numFmtId="0" fontId="11" fillId="2" borderId="4" xfId="1" applyFont="1" applyBorder="1" applyAlignment="1">
      <alignment vertical="top" wrapText="1"/>
    </xf>
    <xf numFmtId="14" fontId="11" fillId="2" borderId="5" xfId="1" applyNumberFormat="1" applyFont="1" applyBorder="1" applyAlignment="1">
      <alignment horizontal="center" vertical="top" wrapText="1"/>
    </xf>
    <xf numFmtId="0" fontId="11" fillId="2" borderId="6" xfId="1" applyFont="1" applyBorder="1" applyAlignment="1">
      <alignment horizontal="center" vertical="top" wrapText="1"/>
    </xf>
    <xf numFmtId="0" fontId="11" fillId="2" borderId="7" xfId="1" applyFont="1" applyBorder="1" applyAlignment="1">
      <alignment horizontal="center" vertical="top" wrapText="1"/>
    </xf>
    <xf numFmtId="0" fontId="1" fillId="2" borderId="4" xfId="1" applyBorder="1" applyAlignment="1">
      <alignment horizontal="justify" vertical="top" wrapText="1"/>
    </xf>
    <xf numFmtId="14" fontId="49" fillId="0" borderId="4" xfId="0" applyNumberFormat="1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14" fontId="9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6">
    <cellStyle name="Good" xfId="1" builtinId="26"/>
    <cellStyle name="Good_Packaging Specification for Pork and Apple Grill 06 2012" xfId="5" xr:uid="{00000000-0005-0000-0000-000001000000}"/>
    <cellStyle name="Hyperlink" xfId="2" builtinId="8"/>
    <cellStyle name="Normal" xfId="0" builtinId="0"/>
    <cellStyle name="Normal_Book1" xfId="3" xr:uid="{00000000-0005-0000-0000-000004000000}"/>
    <cellStyle name="Normal_Packaging Specification for Pork and Apple Grill 06 201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79106</xdr:colOff>
      <xdr:row>23</xdr:row>
      <xdr:rowOff>13723</xdr:rowOff>
    </xdr:from>
    <xdr:to>
      <xdr:col>4</xdr:col>
      <xdr:colOff>260081</xdr:colOff>
      <xdr:row>23</xdr:row>
      <xdr:rowOff>451873</xdr:rowOff>
    </xdr:to>
    <xdr:pic>
      <xdr:nvPicPr>
        <xdr:cNvPr id="3" name="Picture 2" descr="image001">
          <a:extLst>
            <a:ext uri="{FF2B5EF4-FFF2-40B4-BE49-F238E27FC236}">
              <a16:creationId xmlns:a16="http://schemas.microsoft.com/office/drawing/2014/main" id="{180B853B-559C-47FE-ACCF-26E6E9728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055" y="5171753"/>
          <a:ext cx="140792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rry.jordan@fgr.co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K32"/>
  <sheetViews>
    <sheetView tabSelected="1" view="pageBreakPreview" topLeftCell="A10" zoomScaleNormal="100" zoomScaleSheetLayoutView="100" workbookViewId="0">
      <selection activeCell="K21" sqref="K21"/>
    </sheetView>
  </sheetViews>
  <sheetFormatPr defaultRowHeight="14.4"/>
  <cols>
    <col min="1" max="1" width="3.77734375" customWidth="1"/>
    <col min="3" max="3" width="11.21875" customWidth="1"/>
    <col min="4" max="4" width="10.5546875" customWidth="1"/>
    <col min="5" max="5" width="12" customWidth="1"/>
    <col min="6" max="7" width="10.21875" customWidth="1"/>
    <col min="8" max="8" width="11.77734375" customWidth="1"/>
    <col min="9" max="9" width="12.77734375" customWidth="1"/>
  </cols>
  <sheetData>
    <row r="1" spans="1:11" ht="15" thickBot="1">
      <c r="A1" s="1"/>
      <c r="B1" s="2"/>
      <c r="C1" s="3"/>
      <c r="D1" s="3"/>
      <c r="E1" s="3"/>
      <c r="F1" s="3"/>
      <c r="G1" s="3"/>
      <c r="H1" s="3"/>
      <c r="I1" s="3"/>
    </row>
    <row r="2" spans="1:11" ht="42" customHeight="1" thickBot="1">
      <c r="A2" s="155" t="s">
        <v>233</v>
      </c>
      <c r="B2" s="156"/>
      <c r="C2" s="156"/>
      <c r="D2" s="156"/>
      <c r="E2" s="156"/>
      <c r="F2" s="156"/>
      <c r="G2" s="156"/>
      <c r="H2" s="156"/>
      <c r="I2" s="157"/>
      <c r="J2" s="4"/>
      <c r="K2" s="5"/>
    </row>
    <row r="3" spans="1:11">
      <c r="A3" s="1"/>
      <c r="B3" s="1"/>
      <c r="C3" s="3"/>
      <c r="D3" s="1"/>
      <c r="E3" s="3"/>
      <c r="F3" s="3"/>
      <c r="G3" s="3"/>
      <c r="H3" s="3"/>
      <c r="I3" s="3"/>
    </row>
    <row r="4" spans="1:11">
      <c r="A4" s="1"/>
      <c r="B4" s="150" t="s">
        <v>0</v>
      </c>
      <c r="C4" s="151"/>
      <c r="D4" s="151"/>
      <c r="E4" s="151"/>
      <c r="F4" s="158">
        <v>44301</v>
      </c>
      <c r="G4" s="145"/>
      <c r="H4" s="145"/>
      <c r="I4" s="145"/>
    </row>
    <row r="5" spans="1:11">
      <c r="A5" s="1"/>
      <c r="B5" s="150" t="s">
        <v>1</v>
      </c>
      <c r="C5" s="159"/>
      <c r="D5" s="159"/>
      <c r="E5" s="159"/>
      <c r="F5" s="160">
        <v>1</v>
      </c>
      <c r="G5" s="160"/>
      <c r="H5" s="160"/>
      <c r="I5" s="160"/>
    </row>
    <row r="6" spans="1:11">
      <c r="A6" s="1"/>
      <c r="B6" s="150" t="s">
        <v>2</v>
      </c>
      <c r="C6" s="151"/>
      <c r="D6" s="151"/>
      <c r="E6" s="151"/>
      <c r="F6" s="145" t="s">
        <v>3</v>
      </c>
      <c r="G6" s="145"/>
      <c r="H6" s="145"/>
      <c r="I6" s="145"/>
    </row>
    <row r="7" spans="1:11">
      <c r="A7" s="1"/>
      <c r="B7" s="150" t="s">
        <v>4</v>
      </c>
      <c r="C7" s="151"/>
      <c r="D7" s="151"/>
      <c r="E7" s="151"/>
      <c r="F7" s="145" t="s">
        <v>5</v>
      </c>
      <c r="G7" s="145"/>
      <c r="H7" s="145"/>
      <c r="I7" s="145"/>
    </row>
    <row r="8" spans="1:11">
      <c r="A8" s="1"/>
      <c r="B8" s="3"/>
      <c r="C8" s="3"/>
      <c r="D8" s="3"/>
      <c r="E8" s="3"/>
      <c r="F8" s="6"/>
      <c r="G8" s="6"/>
      <c r="H8" s="6"/>
      <c r="I8" s="6"/>
    </row>
    <row r="9" spans="1:11">
      <c r="A9" s="1"/>
      <c r="B9" s="152" t="s">
        <v>6</v>
      </c>
      <c r="C9" s="153"/>
      <c r="D9" s="153"/>
      <c r="E9" s="154"/>
      <c r="F9" s="145" t="s">
        <v>247</v>
      </c>
      <c r="G9" s="145"/>
      <c r="H9" s="145"/>
      <c r="I9" s="145"/>
    </row>
    <row r="10" spans="1:11">
      <c r="A10" s="1"/>
      <c r="B10" s="135" t="s">
        <v>7</v>
      </c>
      <c r="C10" s="135"/>
      <c r="D10" s="135"/>
      <c r="E10" s="135"/>
      <c r="F10" s="134" t="s">
        <v>248</v>
      </c>
      <c r="G10" s="134"/>
      <c r="H10" s="134"/>
      <c r="I10" s="134"/>
    </row>
    <row r="11" spans="1:11" ht="38.25" customHeight="1">
      <c r="A11" s="1"/>
      <c r="B11" s="146" t="s">
        <v>8</v>
      </c>
      <c r="C11" s="135"/>
      <c r="D11" s="135"/>
      <c r="E11" s="135"/>
      <c r="F11" s="134" t="s">
        <v>226</v>
      </c>
      <c r="G11" s="134"/>
      <c r="H11" s="134"/>
      <c r="I11" s="134"/>
    </row>
    <row r="12" spans="1:11" ht="15" customHeight="1">
      <c r="A12" s="1"/>
      <c r="B12" s="135" t="s">
        <v>9</v>
      </c>
      <c r="C12" s="135"/>
      <c r="D12" s="135"/>
      <c r="E12" s="135"/>
      <c r="F12" s="134" t="s">
        <v>249</v>
      </c>
      <c r="G12" s="134"/>
      <c r="H12" s="134"/>
      <c r="I12" s="134"/>
      <c r="K12" s="7"/>
    </row>
    <row r="13" spans="1:11" ht="49.5" customHeight="1">
      <c r="A13" s="1"/>
      <c r="B13" s="147" t="s">
        <v>10</v>
      </c>
      <c r="C13" s="148"/>
      <c r="D13" s="148"/>
      <c r="E13" s="149"/>
      <c r="F13" s="134" t="s">
        <v>11</v>
      </c>
      <c r="G13" s="134"/>
      <c r="H13" s="134"/>
      <c r="I13" s="134"/>
    </row>
    <row r="14" spans="1:11" ht="32.25" customHeight="1">
      <c r="A14" s="1"/>
      <c r="B14" s="135" t="s">
        <v>12</v>
      </c>
      <c r="C14" s="135"/>
      <c r="D14" s="135"/>
      <c r="E14" s="135"/>
      <c r="F14" s="134" t="s">
        <v>11</v>
      </c>
      <c r="G14" s="134"/>
      <c r="H14" s="134"/>
      <c r="I14" s="134"/>
    </row>
    <row r="15" spans="1:11">
      <c r="A15" s="1"/>
      <c r="B15" s="8"/>
      <c r="C15" s="8"/>
      <c r="D15" s="8"/>
      <c r="E15" s="8"/>
      <c r="F15" s="6"/>
      <c r="G15" s="6"/>
      <c r="H15" s="6"/>
      <c r="I15" s="6"/>
    </row>
    <row r="16" spans="1:11">
      <c r="A16" s="1"/>
      <c r="B16" s="135" t="s">
        <v>13</v>
      </c>
      <c r="C16" s="135"/>
      <c r="D16" s="135"/>
      <c r="E16" s="135"/>
      <c r="F16" s="145" t="s">
        <v>14</v>
      </c>
      <c r="G16" s="145"/>
      <c r="H16" s="145"/>
      <c r="I16" s="145"/>
    </row>
    <row r="17" spans="1:9">
      <c r="A17" s="1"/>
      <c r="B17" s="135" t="s">
        <v>15</v>
      </c>
      <c r="C17" s="135"/>
      <c r="D17" s="135"/>
      <c r="E17" s="135"/>
      <c r="F17" s="145" t="s">
        <v>222</v>
      </c>
      <c r="G17" s="145"/>
      <c r="H17" s="145"/>
      <c r="I17" s="145"/>
    </row>
    <row r="18" spans="1:9" ht="15.6">
      <c r="A18" s="1"/>
      <c r="B18" s="9"/>
      <c r="C18" s="8"/>
      <c r="D18" s="8"/>
      <c r="E18" s="8"/>
      <c r="F18" s="6"/>
      <c r="G18" s="6"/>
      <c r="H18" s="6"/>
      <c r="I18" s="6"/>
    </row>
    <row r="19" spans="1:9" ht="33" customHeight="1">
      <c r="A19" s="1"/>
      <c r="B19" s="135" t="s">
        <v>16</v>
      </c>
      <c r="C19" s="135"/>
      <c r="D19" s="135"/>
      <c r="E19" s="135"/>
      <c r="F19" s="139" t="s">
        <v>17</v>
      </c>
      <c r="G19" s="140"/>
      <c r="H19" s="140"/>
      <c r="I19" s="141"/>
    </row>
    <row r="20" spans="1:9" ht="30.75" customHeight="1">
      <c r="A20" s="1"/>
      <c r="B20" s="135" t="s">
        <v>18</v>
      </c>
      <c r="C20" s="135"/>
      <c r="D20" s="135"/>
      <c r="E20" s="135"/>
      <c r="F20" s="139" t="s">
        <v>17</v>
      </c>
      <c r="G20" s="140"/>
      <c r="H20" s="140"/>
      <c r="I20" s="141"/>
    </row>
    <row r="21" spans="1:9" ht="33.75" customHeight="1">
      <c r="A21" s="1"/>
      <c r="B21" s="142" t="s">
        <v>19</v>
      </c>
      <c r="C21" s="143"/>
      <c r="D21" s="143"/>
      <c r="E21" s="144"/>
      <c r="F21" s="134" t="s">
        <v>20</v>
      </c>
      <c r="G21" s="134"/>
      <c r="H21" s="134"/>
      <c r="I21" s="134"/>
    </row>
    <row r="22" spans="1:9">
      <c r="A22" s="1"/>
      <c r="B22" s="135" t="s">
        <v>21</v>
      </c>
      <c r="C22" s="135"/>
      <c r="D22" s="135"/>
      <c r="E22" s="135"/>
      <c r="F22" s="138" t="s">
        <v>22</v>
      </c>
      <c r="G22" s="137"/>
      <c r="H22" s="137"/>
      <c r="I22" s="137"/>
    </row>
    <row r="23" spans="1:9">
      <c r="A23" s="1"/>
      <c r="B23" s="135" t="s">
        <v>23</v>
      </c>
      <c r="C23" s="135"/>
      <c r="D23" s="135"/>
      <c r="E23" s="135"/>
      <c r="F23" s="137" t="s">
        <v>260</v>
      </c>
      <c r="G23" s="137"/>
      <c r="H23" s="137"/>
      <c r="I23" s="137"/>
    </row>
    <row r="24" spans="1:9">
      <c r="A24" s="1"/>
      <c r="B24" s="10"/>
      <c r="C24" s="10"/>
      <c r="D24" s="10"/>
      <c r="E24" s="10"/>
      <c r="F24" s="11"/>
      <c r="G24" s="11"/>
      <c r="H24" s="11"/>
      <c r="I24" s="11"/>
    </row>
    <row r="25" spans="1:9" ht="16.5" customHeight="1">
      <c r="A25" s="1"/>
      <c r="B25" s="133" t="s">
        <v>24</v>
      </c>
      <c r="C25" s="133"/>
      <c r="D25" s="133"/>
      <c r="E25" s="133"/>
      <c r="F25" s="134" t="s">
        <v>25</v>
      </c>
      <c r="G25" s="134"/>
      <c r="H25" s="134"/>
      <c r="I25" s="134"/>
    </row>
    <row r="26" spans="1:9" ht="15.75" customHeight="1">
      <c r="A26" s="1"/>
      <c r="B26" s="133" t="s">
        <v>26</v>
      </c>
      <c r="C26" s="133"/>
      <c r="D26" s="133"/>
      <c r="E26" s="133"/>
      <c r="F26" s="134" t="s">
        <v>27</v>
      </c>
      <c r="G26" s="134"/>
      <c r="H26" s="134"/>
      <c r="I26" s="134"/>
    </row>
    <row r="27" spans="1:9" ht="15.75" customHeight="1">
      <c r="A27" s="1"/>
      <c r="B27" s="133"/>
      <c r="C27" s="133"/>
      <c r="D27" s="133"/>
      <c r="E27" s="133"/>
      <c r="F27" s="134" t="s">
        <v>28</v>
      </c>
      <c r="G27" s="134"/>
      <c r="H27" s="134"/>
      <c r="I27" s="134"/>
    </row>
    <row r="28" spans="1:9" ht="15.75" customHeight="1">
      <c r="A28" s="1"/>
      <c r="B28" s="133"/>
      <c r="C28" s="133"/>
      <c r="D28" s="133"/>
      <c r="E28" s="133"/>
      <c r="F28" s="134" t="s">
        <v>29</v>
      </c>
      <c r="G28" s="134"/>
      <c r="H28" s="134"/>
      <c r="I28" s="134"/>
    </row>
    <row r="29" spans="1:9" ht="15.75" customHeight="1">
      <c r="A29" s="1"/>
      <c r="B29" s="133" t="s">
        <v>30</v>
      </c>
      <c r="C29" s="133"/>
      <c r="D29" s="133"/>
      <c r="E29" s="133"/>
      <c r="F29" s="134" t="s">
        <v>31</v>
      </c>
      <c r="G29" s="134"/>
      <c r="H29" s="134"/>
      <c r="I29" s="134"/>
    </row>
    <row r="30" spans="1:9" ht="15.75" customHeight="1">
      <c r="A30" s="1"/>
      <c r="B30" s="133" t="s">
        <v>32</v>
      </c>
      <c r="C30" s="133"/>
      <c r="D30" s="133"/>
      <c r="E30" s="133"/>
      <c r="F30" s="134" t="s">
        <v>33</v>
      </c>
      <c r="G30" s="134"/>
      <c r="H30" s="134"/>
      <c r="I30" s="134"/>
    </row>
    <row r="32" spans="1:9" ht="24.75" customHeight="1">
      <c r="B32" s="135" t="s">
        <v>34</v>
      </c>
      <c r="C32" s="135"/>
      <c r="D32" s="135"/>
      <c r="E32" s="135"/>
      <c r="F32" s="136" t="s">
        <v>221</v>
      </c>
      <c r="G32" s="137"/>
      <c r="H32" s="137"/>
      <c r="I32" s="137"/>
    </row>
  </sheetData>
  <mergeCells count="47">
    <mergeCell ref="B6:E6"/>
    <mergeCell ref="F6:I6"/>
    <mergeCell ref="A2:I2"/>
    <mergeCell ref="B4:E4"/>
    <mergeCell ref="F4:I4"/>
    <mergeCell ref="B5:E5"/>
    <mergeCell ref="F5:I5"/>
    <mergeCell ref="B7:E7"/>
    <mergeCell ref="F7:I7"/>
    <mergeCell ref="B9:E9"/>
    <mergeCell ref="F9:I9"/>
    <mergeCell ref="B10:E10"/>
    <mergeCell ref="F10:I10"/>
    <mergeCell ref="B11:E11"/>
    <mergeCell ref="F11:I11"/>
    <mergeCell ref="B12:E12"/>
    <mergeCell ref="F12:I12"/>
    <mergeCell ref="B13:E13"/>
    <mergeCell ref="F13:I13"/>
    <mergeCell ref="B14:E14"/>
    <mergeCell ref="F14:I14"/>
    <mergeCell ref="B16:E16"/>
    <mergeCell ref="F16:I16"/>
    <mergeCell ref="B17:E17"/>
    <mergeCell ref="F17:I17"/>
    <mergeCell ref="B19:E19"/>
    <mergeCell ref="F19:I19"/>
    <mergeCell ref="B20:E20"/>
    <mergeCell ref="F20:I20"/>
    <mergeCell ref="B21:E21"/>
    <mergeCell ref="F21:I21"/>
    <mergeCell ref="B22:E22"/>
    <mergeCell ref="F22:I22"/>
    <mergeCell ref="B23:E23"/>
    <mergeCell ref="F23:I23"/>
    <mergeCell ref="B25:E25"/>
    <mergeCell ref="F25:I25"/>
    <mergeCell ref="B30:E30"/>
    <mergeCell ref="F30:I30"/>
    <mergeCell ref="B32:E32"/>
    <mergeCell ref="F32:I32"/>
    <mergeCell ref="B26:E28"/>
    <mergeCell ref="F26:I26"/>
    <mergeCell ref="F27:I27"/>
    <mergeCell ref="F28:I28"/>
    <mergeCell ref="B29:E29"/>
    <mergeCell ref="F29:I29"/>
  </mergeCells>
  <hyperlinks>
    <hyperlink ref="F22" r:id="rId1" xr:uid="{00000000-0004-0000-0000-000000000000}"/>
  </hyperlinks>
  <pageMargins left="0.27559055118110237" right="0.31496062992125984" top="0.31496062992125984" bottom="0.74803149606299213" header="0.31496062992125984" footer="0.31496062992125984"/>
  <pageSetup paperSize="9" orientation="portrait" r:id="rId2"/>
  <headerFooter>
    <oddHeader>&amp;C Devil's Kitchen Ltd</oddHeader>
    <oddFooter>&amp;LIssue date: 05.10.20&amp;C&amp;"-,Bold"Issued by: Technical Advisor
Authorised by: General Manager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2"/>
    <pageSetUpPr fitToPage="1"/>
  </sheetPr>
  <dimension ref="A1:K15"/>
  <sheetViews>
    <sheetView view="pageBreakPreview" topLeftCell="A3" zoomScale="98" zoomScaleNormal="100" zoomScaleSheetLayoutView="98" workbookViewId="0">
      <selection activeCell="F7" sqref="F7"/>
    </sheetView>
  </sheetViews>
  <sheetFormatPr defaultRowHeight="14.4"/>
  <sheetData>
    <row r="1" spans="1:11" ht="15" thickBot="1">
      <c r="A1" s="12"/>
      <c r="B1" s="12"/>
      <c r="C1" s="12"/>
      <c r="D1" s="12"/>
      <c r="E1" s="13"/>
      <c r="F1" s="14"/>
      <c r="G1" s="12"/>
      <c r="H1" s="14"/>
      <c r="I1" s="15"/>
      <c r="J1" s="16"/>
    </row>
    <row r="2" spans="1:11" ht="29.4" thickBot="1">
      <c r="A2" s="17"/>
      <c r="B2" s="18"/>
      <c r="C2" s="18"/>
      <c r="D2" s="18" t="s">
        <v>35</v>
      </c>
      <c r="E2" s="18"/>
      <c r="F2" s="18"/>
      <c r="G2" s="18"/>
      <c r="H2" s="18"/>
      <c r="I2" s="19"/>
      <c r="J2" s="20"/>
    </row>
    <row r="3" spans="1:11">
      <c r="A3" s="1"/>
      <c r="B3" s="1"/>
      <c r="C3" s="1"/>
      <c r="D3" s="1"/>
      <c r="E3" s="1"/>
      <c r="F3" s="1"/>
      <c r="G3" s="1"/>
      <c r="H3" s="1"/>
      <c r="I3" s="1"/>
    </row>
    <row r="4" spans="1:11" ht="15" customHeight="1">
      <c r="A4" s="161" t="s">
        <v>36</v>
      </c>
      <c r="B4" s="162"/>
      <c r="C4" s="163"/>
      <c r="D4" s="170" t="s">
        <v>250</v>
      </c>
      <c r="E4" s="171"/>
      <c r="F4" s="171"/>
      <c r="G4" s="171"/>
      <c r="H4" s="171"/>
      <c r="I4" s="172"/>
    </row>
    <row r="5" spans="1:11">
      <c r="A5" s="164"/>
      <c r="B5" s="165"/>
      <c r="C5" s="166"/>
      <c r="D5" s="173"/>
      <c r="E5" s="174"/>
      <c r="F5" s="174"/>
      <c r="G5" s="174"/>
      <c r="H5" s="174"/>
      <c r="I5" s="175"/>
    </row>
    <row r="6" spans="1:11" ht="58.95" customHeight="1">
      <c r="A6" s="167"/>
      <c r="B6" s="168"/>
      <c r="C6" s="169"/>
      <c r="D6" s="176"/>
      <c r="E6" s="177"/>
      <c r="F6" s="177"/>
      <c r="G6" s="177"/>
      <c r="H6" s="177"/>
      <c r="I6" s="178"/>
    </row>
    <row r="7" spans="1:11">
      <c r="A7" s="1"/>
      <c r="B7" s="1"/>
      <c r="C7" s="1"/>
      <c r="D7" s="21"/>
      <c r="E7" s="21"/>
      <c r="F7" s="21"/>
      <c r="G7" s="21"/>
      <c r="H7" s="21"/>
      <c r="I7" s="21"/>
    </row>
    <row r="8" spans="1:11">
      <c r="A8" s="1"/>
      <c r="B8" s="1"/>
      <c r="C8" s="1"/>
      <c r="D8" s="21"/>
      <c r="E8" s="21"/>
      <c r="F8" s="21"/>
      <c r="G8" s="21"/>
      <c r="H8" s="21"/>
      <c r="I8" s="21"/>
    </row>
    <row r="9" spans="1:11" ht="21" customHeight="1">
      <c r="A9" s="161" t="s">
        <v>37</v>
      </c>
      <c r="B9" s="162"/>
      <c r="C9" s="163"/>
      <c r="D9" s="170" t="s">
        <v>255</v>
      </c>
      <c r="E9" s="171"/>
      <c r="F9" s="171"/>
      <c r="G9" s="171"/>
      <c r="H9" s="171"/>
      <c r="I9" s="172"/>
    </row>
    <row r="10" spans="1:11" ht="21" customHeight="1">
      <c r="A10" s="164"/>
      <c r="B10" s="165"/>
      <c r="C10" s="166"/>
      <c r="D10" s="173"/>
      <c r="E10" s="174"/>
      <c r="F10" s="174"/>
      <c r="G10" s="174"/>
      <c r="H10" s="174"/>
      <c r="I10" s="175"/>
    </row>
    <row r="11" spans="1:11" ht="21" customHeight="1">
      <c r="A11" s="167"/>
      <c r="B11" s="168"/>
      <c r="C11" s="169"/>
      <c r="D11" s="176"/>
      <c r="E11" s="177"/>
      <c r="F11" s="177"/>
      <c r="G11" s="177"/>
      <c r="H11" s="177"/>
      <c r="I11" s="178"/>
    </row>
    <row r="13" spans="1:11" ht="15" customHeight="1">
      <c r="A13" s="161" t="s">
        <v>38</v>
      </c>
      <c r="B13" s="162"/>
      <c r="C13" s="163"/>
      <c r="D13" s="179" t="s">
        <v>227</v>
      </c>
      <c r="E13" s="180"/>
      <c r="F13" s="180"/>
      <c r="G13" s="180"/>
      <c r="H13" s="180"/>
      <c r="I13" s="181"/>
      <c r="K13" s="7"/>
    </row>
    <row r="14" spans="1:11">
      <c r="A14" s="164"/>
      <c r="B14" s="165"/>
      <c r="C14" s="166"/>
      <c r="D14" s="182"/>
      <c r="E14" s="183"/>
      <c r="F14" s="183"/>
      <c r="G14" s="183"/>
      <c r="H14" s="183"/>
      <c r="I14" s="184"/>
    </row>
    <row r="15" spans="1:11" ht="28.5" customHeight="1">
      <c r="A15" s="167"/>
      <c r="B15" s="168"/>
      <c r="C15" s="169"/>
      <c r="D15" s="185"/>
      <c r="E15" s="186"/>
      <c r="F15" s="186"/>
      <c r="G15" s="186"/>
      <c r="H15" s="186"/>
      <c r="I15" s="187"/>
    </row>
  </sheetData>
  <mergeCells count="6">
    <mergeCell ref="A4:C6"/>
    <mergeCell ref="D4:I6"/>
    <mergeCell ref="A9:C11"/>
    <mergeCell ref="D9:I11"/>
    <mergeCell ref="A13:C15"/>
    <mergeCell ref="D13:I15"/>
  </mergeCells>
  <pageMargins left="0.27559055118110237" right="0.31496062992125984" top="0.31496062992125984" bottom="0.74803149606299213" header="0.31496062992125984" footer="0.31496062992125984"/>
  <pageSetup paperSize="9" orientation="portrait" r:id="rId1"/>
  <headerFooter>
    <oddHeader>&amp;C Devil's Kitchen Ltd</oddHeader>
    <oddFooter>&amp;LIssue date: 05.10.20&amp;C&amp;"-,Bold"Issued by: Technical Advisor
Authorised by: General Manager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A1:D35"/>
  <sheetViews>
    <sheetView zoomScale="58" zoomScaleNormal="100" zoomScaleSheetLayoutView="96" workbookViewId="0">
      <selection activeCell="C16" sqref="C16"/>
    </sheetView>
  </sheetViews>
  <sheetFormatPr defaultColWidth="9.21875" defaultRowHeight="13.2"/>
  <cols>
    <col min="1" max="1" width="5" style="22" customWidth="1"/>
    <col min="2" max="2" width="48" style="22" bestFit="1" customWidth="1"/>
    <col min="3" max="3" width="69.5546875" style="22" customWidth="1"/>
    <col min="4" max="16384" width="9.21875" style="22"/>
  </cols>
  <sheetData>
    <row r="1" spans="1:4" ht="13.8" thickBot="1">
      <c r="A1" s="188"/>
      <c r="B1" s="188"/>
      <c r="C1" s="188"/>
    </row>
    <row r="2" spans="1:4" ht="34.5" customHeight="1" thickBot="1">
      <c r="A2" s="189" t="s">
        <v>39</v>
      </c>
      <c r="B2" s="190"/>
      <c r="C2" s="191"/>
    </row>
    <row r="3" spans="1:4">
      <c r="A3" s="192"/>
      <c r="B3" s="192"/>
      <c r="C3" s="192"/>
    </row>
    <row r="4" spans="1:4" ht="14.4">
      <c r="B4" s="126" t="s">
        <v>245</v>
      </c>
      <c r="C4" s="126" t="s">
        <v>40</v>
      </c>
    </row>
    <row r="5" spans="1:4" ht="14.4">
      <c r="B5" s="124" t="s">
        <v>41</v>
      </c>
      <c r="C5" s="123" t="s">
        <v>42</v>
      </c>
      <c r="D5" s="123"/>
    </row>
    <row r="6" spans="1:4" ht="14.4">
      <c r="B6" s="124" t="s">
        <v>43</v>
      </c>
      <c r="C6" s="123" t="s">
        <v>44</v>
      </c>
      <c r="D6" s="123"/>
    </row>
    <row r="7" spans="1:4" ht="14.4">
      <c r="B7" s="124" t="s">
        <v>251</v>
      </c>
      <c r="C7" s="131" t="s">
        <v>256</v>
      </c>
      <c r="D7" s="123"/>
    </row>
    <row r="8" spans="1:4" ht="14.4">
      <c r="B8" s="124" t="s">
        <v>252</v>
      </c>
      <c r="C8" s="131" t="s">
        <v>257</v>
      </c>
      <c r="D8" s="123"/>
    </row>
    <row r="9" spans="1:4" ht="14.4">
      <c r="B9" s="124" t="s">
        <v>45</v>
      </c>
      <c r="C9" s="123" t="s">
        <v>46</v>
      </c>
      <c r="D9" s="123"/>
    </row>
    <row r="10" spans="1:4" ht="14.4">
      <c r="B10" s="124" t="s">
        <v>49</v>
      </c>
      <c r="C10" s="123" t="s">
        <v>42</v>
      </c>
      <c r="D10" s="123"/>
    </row>
    <row r="11" spans="1:4" ht="14.4">
      <c r="B11" s="124" t="s">
        <v>253</v>
      </c>
      <c r="C11" s="132" t="s">
        <v>258</v>
      </c>
      <c r="D11" s="123"/>
    </row>
    <row r="12" spans="1:4" ht="14.4">
      <c r="B12" s="123" t="s">
        <v>244</v>
      </c>
      <c r="C12" s="123"/>
      <c r="D12" s="123"/>
    </row>
    <row r="13" spans="1:4" ht="14.4">
      <c r="B13" s="125" t="s">
        <v>51</v>
      </c>
      <c r="C13" s="123" t="s">
        <v>52</v>
      </c>
      <c r="D13" s="123"/>
    </row>
    <row r="14" spans="1:4" ht="14.4">
      <c r="B14" s="125" t="s">
        <v>236</v>
      </c>
      <c r="C14" s="123" t="s">
        <v>60</v>
      </c>
      <c r="D14" s="123"/>
    </row>
    <row r="15" spans="1:4" ht="14.4">
      <c r="B15" s="125" t="s">
        <v>254</v>
      </c>
      <c r="C15" s="123" t="s">
        <v>259</v>
      </c>
      <c r="D15" s="123"/>
    </row>
    <row r="16" spans="1:4" ht="14.4">
      <c r="B16" s="125" t="s">
        <v>55</v>
      </c>
      <c r="C16" s="123" t="s">
        <v>42</v>
      </c>
      <c r="D16" s="123"/>
    </row>
    <row r="17" spans="2:4" ht="14.4">
      <c r="B17" s="125" t="s">
        <v>53</v>
      </c>
      <c r="C17" s="123" t="s">
        <v>54</v>
      </c>
      <c r="D17" s="123"/>
    </row>
    <row r="18" spans="2:4" ht="14.4">
      <c r="B18" s="125" t="s">
        <v>241</v>
      </c>
      <c r="C18" s="123" t="s">
        <v>243</v>
      </c>
    </row>
    <row r="19" spans="2:4" ht="14.4">
      <c r="B19" s="125" t="s">
        <v>56</v>
      </c>
      <c r="C19" s="123" t="s">
        <v>57</v>
      </c>
      <c r="D19" s="123"/>
    </row>
    <row r="20" spans="2:4" ht="14.4">
      <c r="B20" s="125" t="s">
        <v>237</v>
      </c>
      <c r="C20" s="123" t="s">
        <v>60</v>
      </c>
      <c r="D20" s="123"/>
    </row>
    <row r="21" spans="2:4" ht="14.4">
      <c r="B21" s="125" t="s">
        <v>61</v>
      </c>
      <c r="C21" s="123" t="s">
        <v>62</v>
      </c>
    </row>
    <row r="22" spans="2:4" ht="14.4">
      <c r="B22" s="125" t="s">
        <v>58</v>
      </c>
      <c r="C22" s="123" t="s">
        <v>59</v>
      </c>
      <c r="D22" s="123"/>
    </row>
    <row r="23" spans="2:4" ht="14.4">
      <c r="B23" s="125" t="s">
        <v>238</v>
      </c>
      <c r="C23" s="123" t="s">
        <v>242</v>
      </c>
      <c r="D23" s="123"/>
    </row>
    <row r="24" spans="2:4" ht="14.4">
      <c r="B24" s="125" t="s">
        <v>235</v>
      </c>
      <c r="C24" s="123" t="s">
        <v>259</v>
      </c>
      <c r="D24" s="123"/>
    </row>
    <row r="25" spans="2:4" ht="14.4">
      <c r="B25" s="125" t="s">
        <v>239</v>
      </c>
      <c r="C25" s="123" t="s">
        <v>242</v>
      </c>
      <c r="D25" s="123"/>
    </row>
    <row r="26" spans="2:4" ht="14.4">
      <c r="B26" s="125" t="s">
        <v>240</v>
      </c>
      <c r="C26" s="123" t="s">
        <v>57</v>
      </c>
      <c r="D26" s="123"/>
    </row>
    <row r="27" spans="2:4" ht="14.4">
      <c r="B27" s="124" t="s">
        <v>63</v>
      </c>
      <c r="C27" s="123" t="s">
        <v>50</v>
      </c>
      <c r="D27" s="123"/>
    </row>
    <row r="28" spans="2:4" ht="14.4">
      <c r="B28" s="123" t="s">
        <v>229</v>
      </c>
      <c r="C28" s="124" t="s">
        <v>228</v>
      </c>
    </row>
    <row r="29" spans="2:4" ht="14.4">
      <c r="B29" s="124" t="s">
        <v>47</v>
      </c>
      <c r="C29" s="123" t="s">
        <v>48</v>
      </c>
    </row>
    <row r="30" spans="2:4" ht="14.4">
      <c r="B30" s="123" t="s">
        <v>219</v>
      </c>
      <c r="C30" s="124" t="s">
        <v>220</v>
      </c>
      <c r="D30" s="123"/>
    </row>
    <row r="31" spans="2:4" ht="14.4">
      <c r="B31" s="123" t="s">
        <v>231</v>
      </c>
      <c r="C31" s="123" t="s">
        <v>234</v>
      </c>
      <c r="D31" s="123"/>
    </row>
    <row r="32" spans="2:4" ht="14.4">
      <c r="B32" s="123" t="s">
        <v>64</v>
      </c>
      <c r="C32" s="123" t="s">
        <v>65</v>
      </c>
      <c r="D32" s="123"/>
    </row>
    <row r="33" spans="1:4" ht="14.4">
      <c r="A33" s="22" t="s">
        <v>230</v>
      </c>
      <c r="B33" s="123" t="s">
        <v>218</v>
      </c>
      <c r="C33" s="123" t="s">
        <v>44</v>
      </c>
      <c r="D33" s="123"/>
    </row>
    <row r="34" spans="1:4" ht="14.4">
      <c r="B34" s="123" t="s">
        <v>246</v>
      </c>
      <c r="C34" s="123" t="s">
        <v>232</v>
      </c>
      <c r="D34" s="123"/>
    </row>
    <row r="35" spans="1:4" ht="14.4">
      <c r="D35" s="123"/>
    </row>
  </sheetData>
  <mergeCells count="3">
    <mergeCell ref="A1:C1"/>
    <mergeCell ref="A2:C2"/>
    <mergeCell ref="A3:C3"/>
  </mergeCells>
  <pageMargins left="0.27559055118110237" right="0.31496062992125984" top="0.31496062992125984" bottom="0.74803149606299213" header="0.31496062992125984" footer="0.31496062992125984"/>
  <pageSetup paperSize="9" scale="79" orientation="portrait" r:id="rId1"/>
  <headerFooter>
    <oddHeader>&amp;C Devil's Kitchen Ltd</oddHeader>
    <oddFooter>&amp;LIssue date: 05.10.20&amp;C&amp;"-,Bold"Issued by: Technical Advisor
Authorised by: General Manager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9"/>
    <pageSetUpPr fitToPage="1"/>
  </sheetPr>
  <dimension ref="A1:L37"/>
  <sheetViews>
    <sheetView view="pageBreakPreview" zoomScale="64" zoomScaleNormal="100" zoomScaleSheetLayoutView="106" workbookViewId="0">
      <selection activeCell="E19" sqref="E19"/>
    </sheetView>
  </sheetViews>
  <sheetFormatPr defaultColWidth="9.21875" defaultRowHeight="13.8"/>
  <cols>
    <col min="1" max="1" width="29.44140625" style="23" customWidth="1"/>
    <col min="2" max="4" width="15.21875" style="23" customWidth="1"/>
    <col min="5" max="5" width="13.44140625" style="23" customWidth="1"/>
    <col min="6" max="6" width="19.21875" style="23" customWidth="1"/>
    <col min="7" max="11" width="9.21875" style="23" hidden="1" customWidth="1"/>
    <col min="12" max="12" width="13.21875" style="23" customWidth="1"/>
    <col min="13" max="16384" width="9.21875" style="23"/>
  </cols>
  <sheetData>
    <row r="1" spans="1:11" ht="14.4" thickBot="1">
      <c r="A1" s="12"/>
    </row>
    <row r="2" spans="1:11" ht="31.8" thickBot="1">
      <c r="A2" s="225" t="s">
        <v>66</v>
      </c>
      <c r="B2" s="226"/>
      <c r="C2" s="226"/>
      <c r="D2" s="226"/>
      <c r="E2" s="227"/>
    </row>
    <row r="3" spans="1:11" ht="16.2" thickBot="1">
      <c r="A3" s="24"/>
      <c r="C3" s="25"/>
      <c r="D3" s="25"/>
    </row>
    <row r="4" spans="1:11" ht="15" thickBot="1">
      <c r="A4" s="26" t="s">
        <v>67</v>
      </c>
      <c r="B4" s="27">
        <v>56</v>
      </c>
      <c r="C4" s="28" t="s">
        <v>68</v>
      </c>
      <c r="D4" s="28"/>
    </row>
    <row r="5" spans="1:11" ht="15.6">
      <c r="A5" s="24"/>
    </row>
    <row r="6" spans="1:11" ht="14.4" thickBot="1">
      <c r="A6" s="29"/>
    </row>
    <row r="7" spans="1:11" ht="30" customHeight="1" thickBot="1">
      <c r="A7" s="30" t="s">
        <v>69</v>
      </c>
      <c r="B7" s="31" t="s">
        <v>70</v>
      </c>
      <c r="C7" s="31" t="s">
        <v>71</v>
      </c>
      <c r="D7" s="32" t="s">
        <v>72</v>
      </c>
      <c r="E7" s="33" t="s">
        <v>73</v>
      </c>
    </row>
    <row r="8" spans="1:11" ht="15" customHeight="1" thickBot="1">
      <c r="A8" s="34"/>
      <c r="B8" s="228" t="s">
        <v>74</v>
      </c>
      <c r="C8" s="229"/>
      <c r="D8" s="35"/>
      <c r="E8" s="36"/>
    </row>
    <row r="9" spans="1:11" ht="15" customHeight="1">
      <c r="A9" s="37" t="s">
        <v>75</v>
      </c>
      <c r="B9" s="127">
        <v>203.5</v>
      </c>
      <c r="C9" s="38">
        <f>(B9/100)*$B$4</f>
        <v>113.96000000000001</v>
      </c>
      <c r="D9" s="38" t="s">
        <v>76</v>
      </c>
      <c r="E9" s="39" t="s">
        <v>77</v>
      </c>
      <c r="G9" s="40"/>
      <c r="H9" s="40"/>
      <c r="I9" s="230" t="s">
        <v>78</v>
      </c>
      <c r="J9" s="230"/>
      <c r="K9" s="119" t="s">
        <v>79</v>
      </c>
    </row>
    <row r="10" spans="1:11" ht="14.4">
      <c r="A10" s="37" t="s">
        <v>80</v>
      </c>
      <c r="B10" s="127">
        <f>4.2*203.5</f>
        <v>854.7</v>
      </c>
      <c r="C10" s="38">
        <f t="shared" ref="C10:C21" si="0">(B10/100)*$B$4</f>
        <v>478.63200000000006</v>
      </c>
      <c r="D10" s="38" t="s">
        <v>76</v>
      </c>
      <c r="E10" s="39" t="s">
        <v>77</v>
      </c>
      <c r="G10" s="41" t="s">
        <v>81</v>
      </c>
      <c r="H10" s="41" t="s">
        <v>82</v>
      </c>
      <c r="I10" s="42" t="s">
        <v>83</v>
      </c>
      <c r="J10" s="42" t="s">
        <v>84</v>
      </c>
      <c r="K10" s="43" t="s">
        <v>83</v>
      </c>
    </row>
    <row r="11" spans="1:11" ht="14.4">
      <c r="A11" s="37" t="s">
        <v>85</v>
      </c>
      <c r="B11" s="128">
        <v>12.9</v>
      </c>
      <c r="C11" s="38">
        <f t="shared" si="0"/>
        <v>7.2240000000000002</v>
      </c>
      <c r="D11" s="38" t="s">
        <v>76</v>
      </c>
      <c r="E11" s="39" t="s">
        <v>77</v>
      </c>
      <c r="G11" s="40" t="s">
        <v>86</v>
      </c>
      <c r="H11" s="40">
        <f>B12</f>
        <v>9.8000000000000007</v>
      </c>
      <c r="I11" s="44">
        <v>4</v>
      </c>
      <c r="J11" s="44">
        <v>17</v>
      </c>
      <c r="K11" s="45">
        <f t="shared" ref="K11:K16" si="1">H11*I11</f>
        <v>39.200000000000003</v>
      </c>
    </row>
    <row r="12" spans="1:11" ht="14.4">
      <c r="A12" s="37" t="s">
        <v>87</v>
      </c>
      <c r="B12" s="128">
        <v>9.8000000000000007</v>
      </c>
      <c r="C12" s="38">
        <f t="shared" si="0"/>
        <v>5.4880000000000004</v>
      </c>
      <c r="D12" s="38" t="s">
        <v>76</v>
      </c>
      <c r="E12" s="39" t="s">
        <v>77</v>
      </c>
      <c r="G12" s="40" t="s">
        <v>88</v>
      </c>
      <c r="H12" s="40">
        <v>0</v>
      </c>
      <c r="I12" s="44">
        <v>2.4</v>
      </c>
      <c r="J12" s="44">
        <v>10</v>
      </c>
      <c r="K12" s="45">
        <f t="shared" si="1"/>
        <v>0</v>
      </c>
    </row>
    <row r="13" spans="1:11" ht="14.4">
      <c r="A13" s="37" t="s">
        <v>89</v>
      </c>
      <c r="B13" s="128">
        <f>9.8-2.3</f>
        <v>7.5000000000000009</v>
      </c>
      <c r="C13" s="38">
        <f t="shared" si="0"/>
        <v>4.2000000000000011</v>
      </c>
      <c r="D13" s="38" t="s">
        <v>76</v>
      </c>
      <c r="E13" s="39" t="s">
        <v>77</v>
      </c>
      <c r="G13" s="40" t="s">
        <v>90</v>
      </c>
      <c r="H13" s="40">
        <f>B11</f>
        <v>12.9</v>
      </c>
      <c r="I13" s="44">
        <v>4</v>
      </c>
      <c r="J13" s="44">
        <v>17</v>
      </c>
      <c r="K13" s="45">
        <f t="shared" si="1"/>
        <v>51.6</v>
      </c>
    </row>
    <row r="14" spans="1:11" ht="14.4">
      <c r="A14" s="37" t="s">
        <v>91</v>
      </c>
      <c r="B14" s="128">
        <v>2.2999999999999998</v>
      </c>
      <c r="C14" s="38">
        <f t="shared" si="0"/>
        <v>1.288</v>
      </c>
      <c r="D14" s="38" t="s">
        <v>76</v>
      </c>
      <c r="E14" s="39" t="s">
        <v>77</v>
      </c>
      <c r="G14" s="40" t="s">
        <v>92</v>
      </c>
      <c r="H14" s="40">
        <f>B15</f>
        <v>13.1</v>
      </c>
      <c r="I14" s="44">
        <v>9</v>
      </c>
      <c r="J14" s="44">
        <v>37</v>
      </c>
      <c r="K14" s="45">
        <f t="shared" si="1"/>
        <v>117.89999999999999</v>
      </c>
    </row>
    <row r="15" spans="1:11" ht="14.4">
      <c r="A15" s="37" t="s">
        <v>93</v>
      </c>
      <c r="B15" s="128">
        <v>13.1</v>
      </c>
      <c r="C15" s="38">
        <f t="shared" si="0"/>
        <v>7.3360000000000003</v>
      </c>
      <c r="D15" s="38" t="s">
        <v>76</v>
      </c>
      <c r="E15" s="39" t="s">
        <v>77</v>
      </c>
      <c r="G15" s="40" t="s">
        <v>94</v>
      </c>
      <c r="H15" s="40">
        <v>0</v>
      </c>
      <c r="I15" s="44">
        <v>7</v>
      </c>
      <c r="J15" s="44">
        <v>29</v>
      </c>
      <c r="K15" s="45">
        <f t="shared" si="1"/>
        <v>0</v>
      </c>
    </row>
    <row r="16" spans="1:11" ht="14.4">
      <c r="A16" s="37" t="s">
        <v>95</v>
      </c>
      <c r="B16" s="128">
        <v>3.34</v>
      </c>
      <c r="C16" s="38">
        <f t="shared" si="0"/>
        <v>1.8704000000000001</v>
      </c>
      <c r="D16" s="38" t="s">
        <v>76</v>
      </c>
      <c r="E16" s="39" t="s">
        <v>77</v>
      </c>
      <c r="G16" s="40" t="s">
        <v>96</v>
      </c>
      <c r="H16" s="40">
        <v>0</v>
      </c>
      <c r="I16" s="44">
        <v>3</v>
      </c>
      <c r="J16" s="44">
        <v>13</v>
      </c>
      <c r="K16" s="45">
        <f t="shared" si="1"/>
        <v>0</v>
      </c>
    </row>
    <row r="17" spans="1:12" ht="14.4">
      <c r="A17" s="37" t="s">
        <v>97</v>
      </c>
      <c r="B17" s="128" t="s">
        <v>77</v>
      </c>
      <c r="C17" s="38" t="e">
        <f t="shared" si="0"/>
        <v>#VALUE!</v>
      </c>
      <c r="D17" s="38" t="s">
        <v>76</v>
      </c>
      <c r="E17" s="39" t="s">
        <v>77</v>
      </c>
      <c r="G17" s="46"/>
      <c r="H17" s="46"/>
      <c r="I17" s="221" t="s">
        <v>98</v>
      </c>
      <c r="J17" s="221"/>
      <c r="K17" s="47">
        <f>SUM(K11:K16)</f>
        <v>208.7</v>
      </c>
    </row>
    <row r="18" spans="1:12" ht="14.4">
      <c r="A18" s="37" t="s">
        <v>99</v>
      </c>
      <c r="B18" s="128" t="s">
        <v>77</v>
      </c>
      <c r="C18" s="38" t="e">
        <f t="shared" si="0"/>
        <v>#VALUE!</v>
      </c>
      <c r="D18" s="38" t="s">
        <v>76</v>
      </c>
      <c r="E18" s="39" t="s">
        <v>77</v>
      </c>
    </row>
    <row r="19" spans="1:12" ht="14.4">
      <c r="A19" s="37" t="s">
        <v>100</v>
      </c>
      <c r="B19" s="128">
        <v>5.3</v>
      </c>
      <c r="C19" s="38">
        <f t="shared" si="0"/>
        <v>2.968</v>
      </c>
      <c r="D19" s="38" t="s">
        <v>76</v>
      </c>
      <c r="E19" s="39" t="s">
        <v>77</v>
      </c>
    </row>
    <row r="20" spans="1:12" ht="14.4">
      <c r="A20" s="37" t="s">
        <v>101</v>
      </c>
      <c r="B20" s="129">
        <v>0.5</v>
      </c>
      <c r="C20" s="38">
        <f t="shared" si="0"/>
        <v>0.28000000000000003</v>
      </c>
      <c r="D20" s="38" t="s">
        <v>76</v>
      </c>
      <c r="E20" s="39" t="s">
        <v>77</v>
      </c>
    </row>
    <row r="21" spans="1:12" ht="14.4">
      <c r="A21" s="48" t="s">
        <v>102</v>
      </c>
      <c r="B21" s="130">
        <v>1.25</v>
      </c>
      <c r="C21" s="38">
        <f t="shared" si="0"/>
        <v>0.70000000000000007</v>
      </c>
      <c r="D21" s="38" t="s">
        <v>76</v>
      </c>
      <c r="E21" s="39" t="s">
        <v>77</v>
      </c>
    </row>
    <row r="23" spans="1:12" ht="14.4" thickBot="1"/>
    <row r="24" spans="1:12" ht="34.200000000000003" thickBot="1">
      <c r="A24" s="222" t="s">
        <v>103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4"/>
    </row>
    <row r="25" spans="1:12" s="50" customFormat="1" ht="33.6">
      <c r="A25" s="218" t="s">
        <v>104</v>
      </c>
      <c r="B25" s="218"/>
      <c r="C25" s="218"/>
      <c r="D25" s="218"/>
      <c r="E25" s="218"/>
      <c r="F25" s="49"/>
      <c r="G25" s="49"/>
      <c r="H25" s="49"/>
      <c r="I25" s="49"/>
      <c r="J25" s="49"/>
      <c r="K25" s="49"/>
      <c r="L25" s="49"/>
    </row>
    <row r="26" spans="1:12" s="50" customFormat="1">
      <c r="A26" s="51"/>
      <c r="B26" s="1"/>
      <c r="C26" s="1"/>
      <c r="D26" s="1"/>
      <c r="E26" s="52"/>
      <c r="F26" s="52"/>
      <c r="G26" s="1"/>
      <c r="H26" s="1"/>
      <c r="I26" s="23"/>
      <c r="J26" s="23"/>
      <c r="K26" s="23"/>
      <c r="L26" s="23"/>
    </row>
    <row r="27" spans="1:12" s="50" customFormat="1" ht="28.8">
      <c r="A27" s="193" t="s">
        <v>69</v>
      </c>
      <c r="B27" s="194"/>
      <c r="C27" s="195"/>
      <c r="D27" s="121" t="s">
        <v>105</v>
      </c>
      <c r="E27" s="120" t="s">
        <v>106</v>
      </c>
      <c r="F27" s="53" t="s">
        <v>107</v>
      </c>
      <c r="G27" s="219" t="s">
        <v>108</v>
      </c>
      <c r="H27" s="220"/>
      <c r="I27" s="23"/>
      <c r="J27" s="23"/>
      <c r="K27" s="23"/>
      <c r="L27" s="53" t="s">
        <v>109</v>
      </c>
    </row>
    <row r="28" spans="1:12" s="50" customFormat="1" ht="14.4">
      <c r="A28" s="193" t="s">
        <v>110</v>
      </c>
      <c r="B28" s="194"/>
      <c r="C28" s="195"/>
      <c r="D28" s="54" t="s">
        <v>111</v>
      </c>
      <c r="E28" s="56" t="s">
        <v>112</v>
      </c>
      <c r="F28" s="55" t="s">
        <v>113</v>
      </c>
      <c r="G28" s="196" t="s">
        <v>114</v>
      </c>
      <c r="H28" s="196"/>
      <c r="I28" s="23"/>
      <c r="J28" s="23"/>
      <c r="K28" s="23"/>
      <c r="L28" s="55" t="s">
        <v>115</v>
      </c>
    </row>
    <row r="29" spans="1:12" s="50" customFormat="1" ht="14.4">
      <c r="A29" s="193" t="s">
        <v>116</v>
      </c>
      <c r="B29" s="194"/>
      <c r="C29" s="195"/>
      <c r="D29" s="54" t="s">
        <v>117</v>
      </c>
      <c r="E29" s="56" t="s">
        <v>118</v>
      </c>
      <c r="F29" s="55" t="s">
        <v>113</v>
      </c>
      <c r="G29" s="196" t="s">
        <v>114</v>
      </c>
      <c r="H29" s="196"/>
      <c r="I29" s="23"/>
      <c r="J29" s="23"/>
      <c r="K29" s="23"/>
      <c r="L29" s="55" t="s">
        <v>115</v>
      </c>
    </row>
    <row r="30" spans="1:12" s="50" customFormat="1" ht="14.4">
      <c r="A30" s="193" t="s">
        <v>119</v>
      </c>
      <c r="B30" s="194"/>
      <c r="C30" s="195"/>
      <c r="D30" s="54" t="s">
        <v>117</v>
      </c>
      <c r="E30" s="56" t="s">
        <v>118</v>
      </c>
      <c r="F30" s="55" t="s">
        <v>113</v>
      </c>
      <c r="G30" s="196" t="s">
        <v>114</v>
      </c>
      <c r="H30" s="196"/>
      <c r="I30" s="23"/>
      <c r="J30" s="23"/>
      <c r="K30" s="23"/>
      <c r="L30" s="55" t="s">
        <v>115</v>
      </c>
    </row>
    <row r="31" spans="1:12" s="50" customFormat="1" ht="14.4">
      <c r="A31" s="57"/>
      <c r="B31" s="57"/>
      <c r="C31" s="57"/>
      <c r="D31" s="57"/>
      <c r="E31" s="58"/>
      <c r="F31" s="58"/>
      <c r="G31" s="59"/>
      <c r="H31" s="59"/>
      <c r="L31" s="58"/>
    </row>
    <row r="32" spans="1:12" s="50" customFormat="1" ht="14.4" thickBot="1"/>
    <row r="33" spans="1:12" ht="34.5" customHeight="1" thickBot="1">
      <c r="A33" s="200" t="s">
        <v>120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2"/>
    </row>
    <row r="34" spans="1:12" ht="15.6" thickBot="1">
      <c r="A34" s="60"/>
      <c r="B34" s="60"/>
      <c r="C34" s="60"/>
      <c r="D34" s="60"/>
      <c r="E34" s="61"/>
      <c r="F34" s="60"/>
      <c r="G34" s="61"/>
      <c r="H34" s="61"/>
    </row>
    <row r="35" spans="1:12" ht="15.6">
      <c r="A35" s="203" t="s">
        <v>121</v>
      </c>
      <c r="B35" s="204"/>
      <c r="C35" s="205"/>
      <c r="D35" s="206" t="s">
        <v>223</v>
      </c>
      <c r="E35" s="207"/>
      <c r="F35" s="207"/>
      <c r="G35" s="207"/>
      <c r="H35" s="207"/>
      <c r="I35" s="207"/>
      <c r="J35" s="207"/>
      <c r="K35" s="207"/>
      <c r="L35" s="208"/>
    </row>
    <row r="36" spans="1:12" ht="15.6">
      <c r="A36" s="209" t="s">
        <v>122</v>
      </c>
      <c r="B36" s="210"/>
      <c r="C36" s="211"/>
      <c r="D36" s="212" t="s">
        <v>224</v>
      </c>
      <c r="E36" s="213"/>
      <c r="F36" s="213"/>
      <c r="G36" s="213"/>
      <c r="H36" s="213"/>
      <c r="I36" s="213"/>
      <c r="J36" s="213"/>
      <c r="K36" s="213"/>
      <c r="L36" s="214"/>
    </row>
    <row r="37" spans="1:12" ht="16.2" thickBot="1">
      <c r="A37" s="197" t="s">
        <v>123</v>
      </c>
      <c r="B37" s="198"/>
      <c r="C37" s="199"/>
      <c r="D37" s="215" t="s">
        <v>225</v>
      </c>
      <c r="E37" s="216"/>
      <c r="F37" s="216"/>
      <c r="G37" s="216"/>
      <c r="H37" s="216"/>
      <c r="I37" s="216"/>
      <c r="J37" s="216"/>
      <c r="K37" s="216"/>
      <c r="L37" s="217"/>
    </row>
  </sheetData>
  <protectedRanges>
    <protectedRange password="CC50" sqref="B4" name="Range1"/>
    <protectedRange password="CC50" sqref="B11:B20" name="Range2"/>
  </protectedRanges>
  <mergeCells count="21">
    <mergeCell ref="I17:J17"/>
    <mergeCell ref="A24:L24"/>
    <mergeCell ref="A2:E2"/>
    <mergeCell ref="B8:C8"/>
    <mergeCell ref="I9:J9"/>
    <mergeCell ref="A25:E25"/>
    <mergeCell ref="A27:C27"/>
    <mergeCell ref="G27:H27"/>
    <mergeCell ref="A28:C28"/>
    <mergeCell ref="G28:H28"/>
    <mergeCell ref="A29:C29"/>
    <mergeCell ref="G29:H29"/>
    <mergeCell ref="A37:C37"/>
    <mergeCell ref="A30:C30"/>
    <mergeCell ref="G30:H30"/>
    <mergeCell ref="A33:L33"/>
    <mergeCell ref="A35:C35"/>
    <mergeCell ref="D35:L35"/>
    <mergeCell ref="A36:C36"/>
    <mergeCell ref="D36:L36"/>
    <mergeCell ref="D37:L37"/>
  </mergeCells>
  <pageMargins left="0.27559055118110237" right="0.31496062992125984" top="0.31496062992125984" bottom="0.74803149606299213" header="0.31496062992125984" footer="0.31496062992125984"/>
  <pageSetup paperSize="9" scale="80" orientation="portrait" r:id="rId1"/>
  <headerFooter>
    <oddHeader>&amp;C Devil's Kitchen Ltd</oddHeader>
    <oddFooter>&amp;LIssue date: 05.10.20&amp;C&amp;"-,Bold"Issued by: Technical Advisor
Authorised by: General Manager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0"/>
    <pageSetUpPr fitToPage="1"/>
  </sheetPr>
  <dimension ref="A1:L63"/>
  <sheetViews>
    <sheetView view="pageBreakPreview" zoomScale="60" zoomScaleNormal="85" workbookViewId="0">
      <selection activeCell="J18" sqref="J18"/>
    </sheetView>
  </sheetViews>
  <sheetFormatPr defaultColWidth="9.21875" defaultRowHeight="13.8"/>
  <cols>
    <col min="1" max="3" width="9.21875" style="1"/>
    <col min="4" max="4" width="12" style="1" customWidth="1"/>
    <col min="5" max="5" width="11" style="1" customWidth="1"/>
    <col min="6" max="6" width="14.21875" style="1" customWidth="1"/>
    <col min="7" max="7" width="13.21875" style="1" customWidth="1"/>
    <col min="8" max="8" width="24.5546875" style="1" customWidth="1"/>
    <col min="9" max="11" width="9.21875" style="1"/>
    <col min="12" max="12" width="0" style="1" hidden="1" customWidth="1"/>
    <col min="13" max="16384" width="9.21875" style="1"/>
  </cols>
  <sheetData>
    <row r="1" spans="1:12" ht="34.200000000000003" thickBot="1">
      <c r="A1" s="255" t="s">
        <v>124</v>
      </c>
      <c r="B1" s="256"/>
      <c r="C1" s="256"/>
      <c r="D1" s="256"/>
      <c r="E1" s="256"/>
      <c r="F1" s="256"/>
      <c r="G1" s="256"/>
      <c r="H1" s="257"/>
      <c r="I1" s="15"/>
    </row>
    <row r="2" spans="1:12">
      <c r="A2" s="62" t="s">
        <v>125</v>
      </c>
      <c r="B2" s="12"/>
      <c r="C2" s="12"/>
      <c r="D2" s="12"/>
      <c r="E2" s="13"/>
      <c r="F2" s="14"/>
      <c r="G2" s="14"/>
      <c r="H2" s="63"/>
      <c r="I2" s="14"/>
    </row>
    <row r="3" spans="1:12" ht="14.4" thickBot="1">
      <c r="A3" s="62" t="s">
        <v>126</v>
      </c>
      <c r="B3" s="12"/>
      <c r="C3" s="12"/>
      <c r="D3" s="12"/>
      <c r="E3" s="64"/>
      <c r="F3" s="14"/>
      <c r="G3" s="14"/>
      <c r="H3" s="14"/>
      <c r="I3" s="14"/>
    </row>
    <row r="4" spans="1:12" ht="45" customHeight="1" thickBot="1">
      <c r="A4" s="233" t="s">
        <v>127</v>
      </c>
      <c r="B4" s="234"/>
      <c r="C4" s="234"/>
      <c r="D4" s="234"/>
      <c r="E4" s="234"/>
      <c r="F4" s="234"/>
      <c r="G4" s="122" t="s">
        <v>128</v>
      </c>
      <c r="H4" s="65" t="s">
        <v>129</v>
      </c>
    </row>
    <row r="5" spans="1:12" ht="16.5" customHeight="1">
      <c r="A5" s="241" t="s">
        <v>130</v>
      </c>
      <c r="B5" s="242"/>
      <c r="C5" s="242"/>
      <c r="D5" s="242"/>
      <c r="E5" s="242"/>
      <c r="F5" s="242"/>
      <c r="G5" s="66" t="s">
        <v>131</v>
      </c>
      <c r="H5" s="67"/>
    </row>
    <row r="6" spans="1:12" ht="15" customHeight="1">
      <c r="A6" s="237" t="s">
        <v>132</v>
      </c>
      <c r="B6" s="238"/>
      <c r="C6" s="238"/>
      <c r="D6" s="238"/>
      <c r="E6" s="238"/>
      <c r="F6" s="238"/>
      <c r="G6" s="66" t="s">
        <v>131</v>
      </c>
      <c r="H6" s="67"/>
    </row>
    <row r="7" spans="1:12" ht="15" customHeight="1">
      <c r="A7" s="237" t="s">
        <v>133</v>
      </c>
      <c r="B7" s="238"/>
      <c r="C7" s="238"/>
      <c r="D7" s="238"/>
      <c r="E7" s="238"/>
      <c r="F7" s="238"/>
      <c r="G7" s="66" t="s">
        <v>131</v>
      </c>
      <c r="H7" s="67" t="s">
        <v>134</v>
      </c>
    </row>
    <row r="8" spans="1:12" ht="13.5" customHeight="1">
      <c r="A8" s="237" t="s">
        <v>135</v>
      </c>
      <c r="B8" s="238"/>
      <c r="C8" s="238"/>
      <c r="D8" s="238"/>
      <c r="E8" s="238"/>
      <c r="F8" s="238"/>
      <c r="G8" s="66" t="s">
        <v>131</v>
      </c>
      <c r="H8" s="67" t="s">
        <v>134</v>
      </c>
    </row>
    <row r="9" spans="1:12" ht="14.4">
      <c r="A9" s="243" t="s">
        <v>136</v>
      </c>
      <c r="B9" s="244"/>
      <c r="C9" s="244"/>
      <c r="D9" s="244"/>
      <c r="E9" s="244"/>
      <c r="F9" s="245"/>
      <c r="G9" s="66" t="s">
        <v>137</v>
      </c>
      <c r="H9" s="68"/>
      <c r="L9" s="1" t="s">
        <v>11</v>
      </c>
    </row>
    <row r="10" spans="1:12" ht="15" customHeight="1">
      <c r="A10" s="243" t="s">
        <v>138</v>
      </c>
      <c r="B10" s="244"/>
      <c r="C10" s="244"/>
      <c r="D10" s="244"/>
      <c r="E10" s="244"/>
      <c r="F10" s="245"/>
      <c r="G10" s="66" t="s">
        <v>137</v>
      </c>
      <c r="H10" s="68"/>
      <c r="L10" s="1" t="s">
        <v>139</v>
      </c>
    </row>
    <row r="11" spans="1:12" ht="15" customHeight="1">
      <c r="A11" s="243" t="s">
        <v>140</v>
      </c>
      <c r="B11" s="244"/>
      <c r="C11" s="244"/>
      <c r="D11" s="244"/>
      <c r="E11" s="244"/>
      <c r="F11" s="245"/>
      <c r="G11" s="66" t="s">
        <v>131</v>
      </c>
      <c r="H11" s="68"/>
    </row>
    <row r="12" spans="1:12" ht="15" customHeight="1" thickBot="1">
      <c r="A12" s="246" t="s">
        <v>141</v>
      </c>
      <c r="B12" s="247"/>
      <c r="C12" s="247"/>
      <c r="D12" s="247"/>
      <c r="E12" s="247"/>
      <c r="F12" s="248"/>
      <c r="G12" s="66" t="s">
        <v>131</v>
      </c>
      <c r="H12" s="69"/>
    </row>
    <row r="13" spans="1:12" ht="45.75" customHeight="1" thickBot="1">
      <c r="A13" s="249" t="s">
        <v>142</v>
      </c>
      <c r="B13" s="250"/>
      <c r="C13" s="250"/>
      <c r="D13" s="250"/>
      <c r="E13" s="250"/>
      <c r="F13" s="251"/>
      <c r="G13" s="122" t="s">
        <v>128</v>
      </c>
      <c r="H13" s="65" t="s">
        <v>129</v>
      </c>
    </row>
    <row r="14" spans="1:12" ht="15" customHeight="1">
      <c r="A14" s="252" t="s">
        <v>143</v>
      </c>
      <c r="B14" s="253"/>
      <c r="C14" s="253"/>
      <c r="D14" s="253"/>
      <c r="E14" s="253"/>
      <c r="F14" s="254"/>
      <c r="G14" s="70" t="s">
        <v>131</v>
      </c>
      <c r="H14" s="71"/>
    </row>
    <row r="15" spans="1:12" ht="14.4">
      <c r="A15" s="237" t="s">
        <v>144</v>
      </c>
      <c r="B15" s="238"/>
      <c r="C15" s="238"/>
      <c r="D15" s="238"/>
      <c r="E15" s="238"/>
      <c r="F15" s="238"/>
      <c r="G15" s="72" t="s">
        <v>131</v>
      </c>
      <c r="H15" s="73"/>
    </row>
    <row r="16" spans="1:12" ht="14.4">
      <c r="A16" s="237" t="s">
        <v>145</v>
      </c>
      <c r="B16" s="238"/>
      <c r="C16" s="238"/>
      <c r="D16" s="238"/>
      <c r="E16" s="238"/>
      <c r="F16" s="238"/>
      <c r="G16" s="72" t="s">
        <v>131</v>
      </c>
      <c r="H16" s="73"/>
    </row>
    <row r="17" spans="1:8" ht="14.4">
      <c r="A17" s="237" t="s">
        <v>146</v>
      </c>
      <c r="B17" s="238"/>
      <c r="C17" s="238"/>
      <c r="D17" s="238"/>
      <c r="E17" s="238"/>
      <c r="F17" s="238"/>
      <c r="G17" s="72" t="s">
        <v>131</v>
      </c>
      <c r="H17" s="73"/>
    </row>
    <row r="18" spans="1:8" ht="14.4">
      <c r="A18" s="237" t="s">
        <v>147</v>
      </c>
      <c r="B18" s="238"/>
      <c r="C18" s="238"/>
      <c r="D18" s="238"/>
      <c r="E18" s="238"/>
      <c r="F18" s="238"/>
      <c r="G18" s="72" t="s">
        <v>131</v>
      </c>
      <c r="H18" s="73"/>
    </row>
    <row r="19" spans="1:8" ht="14.4">
      <c r="A19" s="237" t="s">
        <v>148</v>
      </c>
      <c r="B19" s="238"/>
      <c r="C19" s="238"/>
      <c r="D19" s="238"/>
      <c r="E19" s="238"/>
      <c r="F19" s="238"/>
      <c r="G19" s="72" t="s">
        <v>131</v>
      </c>
      <c r="H19" s="73"/>
    </row>
    <row r="20" spans="1:8" ht="14.4">
      <c r="A20" s="237" t="s">
        <v>149</v>
      </c>
      <c r="B20" s="238"/>
      <c r="C20" s="238"/>
      <c r="D20" s="238"/>
      <c r="E20" s="238"/>
      <c r="F20" s="238"/>
      <c r="G20" s="72" t="s">
        <v>131</v>
      </c>
      <c r="H20" s="73"/>
    </row>
    <row r="21" spans="1:8" ht="14.4">
      <c r="A21" s="237" t="s">
        <v>150</v>
      </c>
      <c r="B21" s="238"/>
      <c r="C21" s="238"/>
      <c r="D21" s="238"/>
      <c r="E21" s="238"/>
      <c r="F21" s="238"/>
      <c r="G21" s="72" t="s">
        <v>131</v>
      </c>
      <c r="H21" s="73"/>
    </row>
    <row r="22" spans="1:8" ht="14.4">
      <c r="A22" s="237" t="s">
        <v>151</v>
      </c>
      <c r="B22" s="238"/>
      <c r="C22" s="238"/>
      <c r="D22" s="238"/>
      <c r="E22" s="238"/>
      <c r="F22" s="238"/>
      <c r="G22" s="72" t="s">
        <v>131</v>
      </c>
      <c r="H22" s="73"/>
    </row>
    <row r="23" spans="1:8" ht="14.4">
      <c r="A23" s="237" t="s">
        <v>152</v>
      </c>
      <c r="B23" s="238"/>
      <c r="C23" s="238"/>
      <c r="D23" s="238"/>
      <c r="E23" s="238"/>
      <c r="F23" s="238"/>
      <c r="G23" s="72" t="s">
        <v>131</v>
      </c>
      <c r="H23" s="73"/>
    </row>
    <row r="24" spans="1:8" ht="14.4">
      <c r="A24" s="237" t="s">
        <v>153</v>
      </c>
      <c r="B24" s="238"/>
      <c r="C24" s="238"/>
      <c r="D24" s="238"/>
      <c r="E24" s="238"/>
      <c r="F24" s="238"/>
      <c r="G24" s="72" t="s">
        <v>131</v>
      </c>
      <c r="H24" s="73"/>
    </row>
    <row r="25" spans="1:8" ht="14.4">
      <c r="A25" s="237" t="s">
        <v>154</v>
      </c>
      <c r="B25" s="238"/>
      <c r="C25" s="238"/>
      <c r="D25" s="238"/>
      <c r="E25" s="238"/>
      <c r="F25" s="238"/>
      <c r="G25" s="72" t="s">
        <v>131</v>
      </c>
      <c r="H25" s="73"/>
    </row>
    <row r="26" spans="1:8" ht="14.4">
      <c r="A26" s="237" t="s">
        <v>155</v>
      </c>
      <c r="B26" s="238"/>
      <c r="C26" s="238"/>
      <c r="D26" s="238"/>
      <c r="E26" s="238"/>
      <c r="F26" s="238"/>
      <c r="G26" s="72" t="s">
        <v>131</v>
      </c>
      <c r="H26" s="73"/>
    </row>
    <row r="27" spans="1:8" ht="14.4">
      <c r="A27" s="237" t="s">
        <v>156</v>
      </c>
      <c r="B27" s="238"/>
      <c r="C27" s="238"/>
      <c r="D27" s="238"/>
      <c r="E27" s="238"/>
      <c r="F27" s="238"/>
      <c r="G27" s="72" t="s">
        <v>131</v>
      </c>
      <c r="H27" s="73"/>
    </row>
    <row r="28" spans="1:8" ht="14.4">
      <c r="A28" s="237" t="s">
        <v>157</v>
      </c>
      <c r="B28" s="238"/>
      <c r="C28" s="238"/>
      <c r="D28" s="238"/>
      <c r="E28" s="238"/>
      <c r="F28" s="238"/>
      <c r="G28" s="72" t="s">
        <v>131</v>
      </c>
      <c r="H28" s="73"/>
    </row>
    <row r="29" spans="1:8" ht="14.4">
      <c r="A29" s="237" t="s">
        <v>158</v>
      </c>
      <c r="B29" s="238"/>
      <c r="C29" s="238"/>
      <c r="D29" s="238"/>
      <c r="E29" s="238"/>
      <c r="F29" s="238"/>
      <c r="G29" s="72" t="s">
        <v>131</v>
      </c>
      <c r="H29" s="73"/>
    </row>
    <row r="30" spans="1:8" ht="14.4">
      <c r="A30" s="237" t="s">
        <v>159</v>
      </c>
      <c r="B30" s="238"/>
      <c r="C30" s="238"/>
      <c r="D30" s="238"/>
      <c r="E30" s="238"/>
      <c r="F30" s="238"/>
      <c r="G30" s="72" t="s">
        <v>131</v>
      </c>
      <c r="H30" s="73"/>
    </row>
    <row r="31" spans="1:8" ht="14.4">
      <c r="A31" s="237" t="s">
        <v>160</v>
      </c>
      <c r="B31" s="238"/>
      <c r="C31" s="238"/>
      <c r="D31" s="238"/>
      <c r="E31" s="238"/>
      <c r="F31" s="238"/>
      <c r="G31" s="72" t="s">
        <v>131</v>
      </c>
      <c r="H31" s="73"/>
    </row>
    <row r="32" spans="1:8" ht="14.4">
      <c r="A32" s="237" t="s">
        <v>161</v>
      </c>
      <c r="B32" s="238"/>
      <c r="C32" s="238"/>
      <c r="D32" s="238"/>
      <c r="E32" s="238"/>
      <c r="F32" s="238"/>
      <c r="G32" s="72" t="s">
        <v>131</v>
      </c>
      <c r="H32" s="73"/>
    </row>
    <row r="33" spans="1:8" ht="14.4">
      <c r="A33" s="237" t="s">
        <v>162</v>
      </c>
      <c r="B33" s="238"/>
      <c r="C33" s="238"/>
      <c r="D33" s="238"/>
      <c r="E33" s="238"/>
      <c r="F33" s="238"/>
      <c r="G33" s="72" t="s">
        <v>131</v>
      </c>
      <c r="H33" s="73"/>
    </row>
    <row r="34" spans="1:8" ht="14.4">
      <c r="A34" s="237" t="s">
        <v>163</v>
      </c>
      <c r="B34" s="238"/>
      <c r="C34" s="238"/>
      <c r="D34" s="238"/>
      <c r="E34" s="238"/>
      <c r="F34" s="238"/>
      <c r="G34" s="72" t="s">
        <v>131</v>
      </c>
      <c r="H34" s="73"/>
    </row>
    <row r="35" spans="1:8" ht="14.4">
      <c r="A35" s="237" t="s">
        <v>164</v>
      </c>
      <c r="B35" s="238"/>
      <c r="C35" s="238"/>
      <c r="D35" s="238"/>
      <c r="E35" s="238"/>
      <c r="F35" s="238"/>
      <c r="G35" s="72" t="s">
        <v>131</v>
      </c>
      <c r="H35" s="73"/>
    </row>
    <row r="36" spans="1:8" ht="14.4">
      <c r="A36" s="237" t="s">
        <v>165</v>
      </c>
      <c r="B36" s="238"/>
      <c r="C36" s="238"/>
      <c r="D36" s="238"/>
      <c r="E36" s="238"/>
      <c r="F36" s="238"/>
      <c r="G36" s="72" t="s">
        <v>131</v>
      </c>
      <c r="H36" s="73"/>
    </row>
    <row r="37" spans="1:8" ht="14.4">
      <c r="A37" s="237" t="s">
        <v>166</v>
      </c>
      <c r="B37" s="238"/>
      <c r="C37" s="238"/>
      <c r="D37" s="238"/>
      <c r="E37" s="238"/>
      <c r="F37" s="238"/>
      <c r="G37" s="72" t="s">
        <v>131</v>
      </c>
      <c r="H37" s="73"/>
    </row>
    <row r="38" spans="1:8" ht="14.4">
      <c r="A38" s="237" t="s">
        <v>167</v>
      </c>
      <c r="B38" s="238"/>
      <c r="C38" s="238"/>
      <c r="D38" s="238"/>
      <c r="E38" s="238"/>
      <c r="F38" s="238"/>
      <c r="G38" s="72" t="s">
        <v>131</v>
      </c>
      <c r="H38" s="73"/>
    </row>
    <row r="39" spans="1:8" ht="14.4">
      <c r="A39" s="237" t="s">
        <v>168</v>
      </c>
      <c r="B39" s="238"/>
      <c r="C39" s="238"/>
      <c r="D39" s="238"/>
      <c r="E39" s="238"/>
      <c r="F39" s="238"/>
      <c r="G39" s="72" t="s">
        <v>131</v>
      </c>
      <c r="H39" s="73"/>
    </row>
    <row r="40" spans="1:8" ht="14.4">
      <c r="A40" s="237" t="s">
        <v>169</v>
      </c>
      <c r="B40" s="238"/>
      <c r="C40" s="238"/>
      <c r="D40" s="238"/>
      <c r="E40" s="238"/>
      <c r="F40" s="238"/>
      <c r="G40" s="72" t="s">
        <v>131</v>
      </c>
      <c r="H40" s="73"/>
    </row>
    <row r="41" spans="1:8" ht="14.4">
      <c r="A41" s="237" t="s">
        <v>170</v>
      </c>
      <c r="B41" s="238"/>
      <c r="C41" s="238"/>
      <c r="D41" s="238"/>
      <c r="E41" s="238"/>
      <c r="F41" s="238"/>
      <c r="G41" s="72" t="s">
        <v>131</v>
      </c>
      <c r="H41" s="73"/>
    </row>
    <row r="42" spans="1:8" ht="14.4">
      <c r="A42" s="237" t="s">
        <v>171</v>
      </c>
      <c r="B42" s="238"/>
      <c r="C42" s="238"/>
      <c r="D42" s="238"/>
      <c r="E42" s="238"/>
      <c r="F42" s="238"/>
      <c r="G42" s="72" t="s">
        <v>131</v>
      </c>
      <c r="H42" s="73"/>
    </row>
    <row r="43" spans="1:8" ht="14.4">
      <c r="A43" s="237" t="s">
        <v>172</v>
      </c>
      <c r="B43" s="238"/>
      <c r="C43" s="238"/>
      <c r="D43" s="238"/>
      <c r="E43" s="238"/>
      <c r="F43" s="238"/>
      <c r="G43" s="72" t="s">
        <v>131</v>
      </c>
      <c r="H43" s="73"/>
    </row>
    <row r="44" spans="1:8" ht="14.4">
      <c r="A44" s="237" t="s">
        <v>173</v>
      </c>
      <c r="B44" s="238"/>
      <c r="C44" s="238"/>
      <c r="D44" s="238"/>
      <c r="E44" s="238"/>
      <c r="F44" s="238"/>
      <c r="G44" s="72" t="s">
        <v>131</v>
      </c>
      <c r="H44" s="73"/>
    </row>
    <row r="45" spans="1:8" ht="14.4">
      <c r="A45" s="237" t="s">
        <v>174</v>
      </c>
      <c r="B45" s="238"/>
      <c r="C45" s="238"/>
      <c r="D45" s="238"/>
      <c r="E45" s="238"/>
      <c r="F45" s="238"/>
      <c r="G45" s="72" t="s">
        <v>137</v>
      </c>
      <c r="H45" s="73"/>
    </row>
    <row r="46" spans="1:8" ht="14.4">
      <c r="A46" s="237" t="s">
        <v>175</v>
      </c>
      <c r="B46" s="238"/>
      <c r="C46" s="238"/>
      <c r="D46" s="238"/>
      <c r="E46" s="238"/>
      <c r="F46" s="238"/>
      <c r="G46" s="72" t="s">
        <v>131</v>
      </c>
      <c r="H46" s="73"/>
    </row>
    <row r="47" spans="1:8" ht="15" thickBot="1">
      <c r="A47" s="239" t="s">
        <v>176</v>
      </c>
      <c r="B47" s="240"/>
      <c r="C47" s="240"/>
      <c r="D47" s="240"/>
      <c r="E47" s="240"/>
      <c r="F47" s="240"/>
      <c r="G47" s="74" t="s">
        <v>131</v>
      </c>
      <c r="H47" s="75"/>
    </row>
    <row r="48" spans="1:8" ht="29.4" thickBot="1">
      <c r="A48" s="233" t="s">
        <v>177</v>
      </c>
      <c r="B48" s="234"/>
      <c r="C48" s="234"/>
      <c r="D48" s="234"/>
      <c r="E48" s="234"/>
      <c r="F48" s="234"/>
      <c r="G48" s="122" t="s">
        <v>128</v>
      </c>
      <c r="H48" s="65" t="s">
        <v>129</v>
      </c>
    </row>
    <row r="49" spans="1:8" ht="15.6">
      <c r="A49" s="241" t="s">
        <v>178</v>
      </c>
      <c r="B49" s="242"/>
      <c r="C49" s="242"/>
      <c r="D49" s="242"/>
      <c r="E49" s="242"/>
      <c r="F49" s="242"/>
      <c r="G49" s="70" t="s">
        <v>137</v>
      </c>
      <c r="H49" s="76"/>
    </row>
    <row r="50" spans="1:8" ht="15.6">
      <c r="A50" s="237" t="s">
        <v>179</v>
      </c>
      <c r="B50" s="238"/>
      <c r="C50" s="238"/>
      <c r="D50" s="238"/>
      <c r="E50" s="238"/>
      <c r="F50" s="238"/>
      <c r="G50" s="72" t="s">
        <v>137</v>
      </c>
      <c r="H50" s="77"/>
    </row>
    <row r="51" spans="1:8" ht="16.2" thickBot="1">
      <c r="A51" s="239" t="s">
        <v>180</v>
      </c>
      <c r="B51" s="240"/>
      <c r="C51" s="240"/>
      <c r="D51" s="240"/>
      <c r="E51" s="240"/>
      <c r="F51" s="240"/>
      <c r="G51" s="70" t="s">
        <v>137</v>
      </c>
      <c r="H51" s="78"/>
    </row>
    <row r="52" spans="1:8" ht="29.4" thickBot="1">
      <c r="A52" s="233" t="s">
        <v>181</v>
      </c>
      <c r="B52" s="234"/>
      <c r="C52" s="234"/>
      <c r="D52" s="234"/>
      <c r="E52" s="234"/>
      <c r="F52" s="234"/>
      <c r="G52" s="122" t="s">
        <v>182</v>
      </c>
      <c r="H52" s="65" t="s">
        <v>129</v>
      </c>
    </row>
    <row r="53" spans="1:8" ht="15.6">
      <c r="A53" s="241" t="s">
        <v>183</v>
      </c>
      <c r="B53" s="242"/>
      <c r="C53" s="242"/>
      <c r="D53" s="242"/>
      <c r="E53" s="242"/>
      <c r="F53" s="242"/>
      <c r="G53" s="70" t="s">
        <v>131</v>
      </c>
      <c r="H53" s="76"/>
    </row>
    <row r="54" spans="1:8" ht="15.6">
      <c r="A54" s="237" t="s">
        <v>184</v>
      </c>
      <c r="B54" s="238"/>
      <c r="C54" s="238"/>
      <c r="D54" s="238"/>
      <c r="E54" s="238"/>
      <c r="F54" s="238"/>
      <c r="G54" s="72" t="s">
        <v>137</v>
      </c>
      <c r="H54" s="77"/>
    </row>
    <row r="55" spans="1:8" ht="15.6">
      <c r="A55" s="237" t="s">
        <v>185</v>
      </c>
      <c r="B55" s="238"/>
      <c r="C55" s="238"/>
      <c r="D55" s="238"/>
      <c r="E55" s="238"/>
      <c r="F55" s="238"/>
      <c r="G55" s="72" t="s">
        <v>131</v>
      </c>
      <c r="H55" s="77"/>
    </row>
    <row r="56" spans="1:8" ht="15.6">
      <c r="A56" s="237" t="s">
        <v>186</v>
      </c>
      <c r="B56" s="238"/>
      <c r="C56" s="238"/>
      <c r="D56" s="238"/>
      <c r="E56" s="238"/>
      <c r="F56" s="238"/>
      <c r="G56" s="72" t="s">
        <v>137</v>
      </c>
      <c r="H56" s="77"/>
    </row>
    <row r="57" spans="1:8" ht="16.2" thickBot="1">
      <c r="A57" s="231" t="s">
        <v>187</v>
      </c>
      <c r="B57" s="232"/>
      <c r="C57" s="232"/>
      <c r="D57" s="232"/>
      <c r="E57" s="232"/>
      <c r="F57" s="232"/>
      <c r="G57" s="79" t="s">
        <v>137</v>
      </c>
      <c r="H57" s="80"/>
    </row>
    <row r="58" spans="1:8" ht="29.4" thickBot="1">
      <c r="A58" s="233" t="s">
        <v>188</v>
      </c>
      <c r="B58" s="234"/>
      <c r="C58" s="234"/>
      <c r="D58" s="234"/>
      <c r="E58" s="234"/>
      <c r="F58" s="234"/>
      <c r="G58" s="122" t="s">
        <v>128</v>
      </c>
      <c r="H58" s="65" t="s">
        <v>129</v>
      </c>
    </row>
    <row r="59" spans="1:8" ht="32.25" customHeight="1">
      <c r="A59" s="235" t="s">
        <v>189</v>
      </c>
      <c r="B59" s="236"/>
      <c r="C59" s="236"/>
      <c r="D59" s="236"/>
      <c r="E59" s="236"/>
      <c r="F59" s="236"/>
      <c r="G59" s="81"/>
      <c r="H59" s="82"/>
    </row>
    <row r="60" spans="1:8" ht="15.6">
      <c r="A60" s="237" t="s">
        <v>190</v>
      </c>
      <c r="B60" s="238"/>
      <c r="C60" s="238"/>
      <c r="D60" s="238"/>
      <c r="E60" s="238"/>
      <c r="F60" s="238"/>
      <c r="G60" s="72" t="s">
        <v>137</v>
      </c>
      <c r="H60" s="77"/>
    </row>
    <row r="61" spans="1:8" ht="15.6">
      <c r="A61" s="237" t="s">
        <v>191</v>
      </c>
      <c r="B61" s="238"/>
      <c r="C61" s="238"/>
      <c r="D61" s="238"/>
      <c r="E61" s="238"/>
      <c r="F61" s="238"/>
      <c r="G61" s="72" t="s">
        <v>137</v>
      </c>
      <c r="H61" s="77"/>
    </row>
    <row r="62" spans="1:8" ht="15.6">
      <c r="A62" s="237" t="s">
        <v>192</v>
      </c>
      <c r="B62" s="238"/>
      <c r="C62" s="238"/>
      <c r="D62" s="238"/>
      <c r="E62" s="238"/>
      <c r="F62" s="238"/>
      <c r="G62" s="72" t="s">
        <v>137</v>
      </c>
      <c r="H62" s="77"/>
    </row>
    <row r="63" spans="1:8" ht="16.2" thickBot="1">
      <c r="A63" s="231" t="s">
        <v>193</v>
      </c>
      <c r="B63" s="232"/>
      <c r="C63" s="232"/>
      <c r="D63" s="232"/>
      <c r="E63" s="232"/>
      <c r="F63" s="232"/>
      <c r="G63" s="79" t="s">
        <v>137</v>
      </c>
      <c r="H63" s="80"/>
    </row>
  </sheetData>
  <mergeCells count="61">
    <mergeCell ref="A8:F8"/>
    <mergeCell ref="A1:H1"/>
    <mergeCell ref="A4:F4"/>
    <mergeCell ref="A5:F5"/>
    <mergeCell ref="A6:F6"/>
    <mergeCell ref="A7:F7"/>
    <mergeCell ref="A20:F20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32:F32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44:F44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56:F56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63:F63"/>
    <mergeCell ref="A57:F57"/>
    <mergeCell ref="A58:F58"/>
    <mergeCell ref="A59:F59"/>
    <mergeCell ref="A60:F60"/>
    <mergeCell ref="A61:F61"/>
    <mergeCell ref="A62:F62"/>
  </mergeCells>
  <pageMargins left="0.27559055118110237" right="0.31496062992125984" top="0.31496062992125984" bottom="0.74803149606299213" header="0.31496062992125984" footer="0.31496062992125984"/>
  <pageSetup paperSize="9" scale="70" orientation="portrait" r:id="rId1"/>
  <headerFooter>
    <oddHeader>&amp;C Devil's Kitchen Ltd</oddHeader>
    <oddFooter>&amp;LIssue date: 05.10.20&amp;C&amp;"-,Bold"Issued by: Technical Advisor
Authorised by: General Manager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9"/>
  <sheetViews>
    <sheetView view="pageBreakPreview" zoomScale="60" zoomScaleNormal="100" zoomScaleSheetLayoutView="89" workbookViewId="0">
      <selection activeCell="B30" sqref="B30:E49"/>
    </sheetView>
  </sheetViews>
  <sheetFormatPr defaultColWidth="9.21875" defaultRowHeight="13.2"/>
  <cols>
    <col min="1" max="1" width="9.21875" style="85"/>
    <col min="2" max="2" width="13.21875" style="85" customWidth="1"/>
    <col min="3" max="3" width="34" style="85" customWidth="1"/>
    <col min="4" max="16384" width="9.21875" style="85"/>
  </cols>
  <sheetData>
    <row r="1" spans="1:7" ht="14.4" thickBot="1">
      <c r="A1" s="83"/>
      <c r="B1" s="84"/>
      <c r="C1" s="84"/>
      <c r="D1" s="84"/>
      <c r="E1" s="84"/>
      <c r="F1" s="84"/>
      <c r="G1" s="84"/>
    </row>
    <row r="2" spans="1:7" ht="34.200000000000003" thickBot="1">
      <c r="A2" s="86"/>
      <c r="B2" s="258" t="s">
        <v>194</v>
      </c>
      <c r="C2" s="258"/>
      <c r="D2" s="258"/>
      <c r="E2" s="258"/>
      <c r="F2" s="259"/>
      <c r="G2" s="87"/>
    </row>
    <row r="3" spans="1:7" ht="15" thickBot="1">
      <c r="A3" s="88"/>
      <c r="B3" s="88"/>
      <c r="C3" s="88"/>
      <c r="D3" s="88"/>
      <c r="E3" s="88"/>
      <c r="F3" s="88"/>
      <c r="G3" s="84"/>
    </row>
    <row r="4" spans="1:7" ht="15" thickBot="1">
      <c r="A4" s="89" t="s">
        <v>13</v>
      </c>
      <c r="B4" s="90"/>
      <c r="C4" s="90"/>
      <c r="D4" s="90"/>
      <c r="E4" s="90"/>
      <c r="F4" s="91"/>
      <c r="G4" s="84"/>
    </row>
    <row r="5" spans="1:7" ht="13.8">
      <c r="A5" s="92" t="s">
        <v>195</v>
      </c>
      <c r="B5" s="93"/>
      <c r="C5" s="94"/>
      <c r="D5" s="95" t="s">
        <v>196</v>
      </c>
      <c r="E5" s="96"/>
      <c r="F5" s="97"/>
      <c r="G5" s="84"/>
    </row>
    <row r="6" spans="1:7" ht="13.8">
      <c r="A6" s="98" t="s">
        <v>197</v>
      </c>
      <c r="B6" s="99"/>
      <c r="C6" s="100"/>
      <c r="D6" s="101" t="s">
        <v>198</v>
      </c>
      <c r="E6" s="102"/>
      <c r="F6" s="103"/>
      <c r="G6" s="84"/>
    </row>
    <row r="7" spans="1:7" ht="13.8">
      <c r="A7" s="98" t="s">
        <v>199</v>
      </c>
      <c r="B7" s="99"/>
      <c r="C7" s="100"/>
      <c r="D7" s="101" t="s">
        <v>200</v>
      </c>
      <c r="E7" s="102"/>
      <c r="F7" s="103"/>
      <c r="G7" s="84"/>
    </row>
    <row r="8" spans="1:7" ht="13.8">
      <c r="A8" s="98" t="s">
        <v>201</v>
      </c>
      <c r="B8" s="99"/>
      <c r="C8" s="100"/>
      <c r="D8" s="104" t="s">
        <v>202</v>
      </c>
      <c r="E8" s="102"/>
      <c r="F8" s="103"/>
      <c r="G8" s="84"/>
    </row>
    <row r="9" spans="1:7" ht="13.8">
      <c r="A9" s="84"/>
      <c r="B9" s="84"/>
      <c r="C9" s="84"/>
      <c r="D9" s="84"/>
      <c r="E9" s="84"/>
      <c r="F9" s="84"/>
      <c r="G9" s="84"/>
    </row>
    <row r="10" spans="1:7" ht="13.8">
      <c r="A10" s="84"/>
      <c r="B10" s="260"/>
      <c r="C10" s="260"/>
      <c r="D10" s="260"/>
      <c r="E10" s="260"/>
      <c r="F10" s="84"/>
      <c r="G10" s="84"/>
    </row>
    <row r="11" spans="1:7">
      <c r="B11" s="260"/>
      <c r="C11" s="260"/>
      <c r="D11" s="260"/>
      <c r="E11" s="260"/>
    </row>
    <row r="12" spans="1:7">
      <c r="B12" s="260"/>
      <c r="C12" s="260"/>
      <c r="D12" s="260"/>
      <c r="E12" s="260"/>
    </row>
    <row r="13" spans="1:7">
      <c r="B13" s="260"/>
      <c r="C13" s="260"/>
      <c r="D13" s="260"/>
      <c r="E13" s="260"/>
    </row>
    <row r="14" spans="1:7">
      <c r="B14" s="260"/>
      <c r="C14" s="260"/>
      <c r="D14" s="260"/>
      <c r="E14" s="260"/>
    </row>
    <row r="15" spans="1:7">
      <c r="B15" s="260"/>
      <c r="C15" s="260"/>
      <c r="D15" s="260"/>
      <c r="E15" s="260"/>
    </row>
    <row r="16" spans="1:7">
      <c r="B16" s="260"/>
      <c r="C16" s="260"/>
      <c r="D16" s="260"/>
      <c r="E16" s="260"/>
    </row>
    <row r="17" spans="2:5">
      <c r="B17" s="260"/>
      <c r="C17" s="260"/>
      <c r="D17" s="260"/>
      <c r="E17" s="260"/>
    </row>
    <row r="18" spans="2:5">
      <c r="B18" s="260"/>
      <c r="C18" s="260"/>
      <c r="D18" s="260"/>
      <c r="E18" s="260"/>
    </row>
    <row r="19" spans="2:5">
      <c r="B19" s="260"/>
      <c r="C19" s="260"/>
      <c r="D19" s="260"/>
      <c r="E19" s="260"/>
    </row>
    <row r="20" spans="2:5">
      <c r="B20" s="260"/>
      <c r="C20" s="260"/>
      <c r="D20" s="260"/>
      <c r="E20" s="260"/>
    </row>
    <row r="21" spans="2:5">
      <c r="B21" s="260"/>
      <c r="C21" s="260"/>
      <c r="D21" s="260"/>
      <c r="E21" s="260"/>
    </row>
    <row r="22" spans="2:5">
      <c r="B22" s="260"/>
      <c r="C22" s="260"/>
      <c r="D22" s="260"/>
      <c r="E22" s="260"/>
    </row>
    <row r="23" spans="2:5">
      <c r="B23" s="260"/>
      <c r="C23" s="260"/>
      <c r="D23" s="260"/>
      <c r="E23" s="260"/>
    </row>
    <row r="24" spans="2:5">
      <c r="B24" s="260"/>
      <c r="C24" s="260"/>
      <c r="D24" s="260"/>
      <c r="E24" s="260"/>
    </row>
    <row r="25" spans="2:5">
      <c r="B25" s="260"/>
      <c r="C25" s="260"/>
      <c r="D25" s="260"/>
      <c r="E25" s="260"/>
    </row>
    <row r="26" spans="2:5">
      <c r="B26" s="260"/>
      <c r="C26" s="260"/>
      <c r="D26" s="260"/>
      <c r="E26" s="260"/>
    </row>
    <row r="27" spans="2:5">
      <c r="B27" s="260"/>
      <c r="C27" s="260"/>
      <c r="D27" s="260"/>
      <c r="E27" s="260"/>
    </row>
    <row r="28" spans="2:5">
      <c r="B28" s="260"/>
      <c r="C28" s="260"/>
      <c r="D28" s="260"/>
      <c r="E28" s="260"/>
    </row>
    <row r="30" spans="2:5">
      <c r="B30" s="261"/>
      <c r="C30" s="261"/>
      <c r="D30" s="261"/>
      <c r="E30" s="261"/>
    </row>
    <row r="31" spans="2:5">
      <c r="B31" s="261"/>
      <c r="C31" s="261"/>
      <c r="D31" s="261"/>
      <c r="E31" s="261"/>
    </row>
    <row r="32" spans="2:5">
      <c r="B32" s="261"/>
      <c r="C32" s="261"/>
      <c r="D32" s="261"/>
      <c r="E32" s="261"/>
    </row>
    <row r="33" spans="2:5">
      <c r="B33" s="261"/>
      <c r="C33" s="261"/>
      <c r="D33" s="261"/>
      <c r="E33" s="261"/>
    </row>
    <row r="34" spans="2:5">
      <c r="B34" s="261"/>
      <c r="C34" s="261"/>
      <c r="D34" s="261"/>
      <c r="E34" s="261"/>
    </row>
    <row r="35" spans="2:5">
      <c r="B35" s="261"/>
      <c r="C35" s="261"/>
      <c r="D35" s="261"/>
      <c r="E35" s="261"/>
    </row>
    <row r="36" spans="2:5">
      <c r="B36" s="261"/>
      <c r="C36" s="261"/>
      <c r="D36" s="261"/>
      <c r="E36" s="261"/>
    </row>
    <row r="37" spans="2:5">
      <c r="B37" s="261"/>
      <c r="C37" s="261"/>
      <c r="D37" s="261"/>
      <c r="E37" s="261"/>
    </row>
    <row r="38" spans="2:5">
      <c r="B38" s="261"/>
      <c r="C38" s="261"/>
      <c r="D38" s="261"/>
      <c r="E38" s="261"/>
    </row>
    <row r="39" spans="2:5">
      <c r="B39" s="261"/>
      <c r="C39" s="261"/>
      <c r="D39" s="261"/>
      <c r="E39" s="261"/>
    </row>
    <row r="40" spans="2:5">
      <c r="B40" s="261"/>
      <c r="C40" s="261"/>
      <c r="D40" s="261"/>
      <c r="E40" s="261"/>
    </row>
    <row r="41" spans="2:5">
      <c r="B41" s="261"/>
      <c r="C41" s="261"/>
      <c r="D41" s="261"/>
      <c r="E41" s="261"/>
    </row>
    <row r="42" spans="2:5">
      <c r="B42" s="261"/>
      <c r="C42" s="261"/>
      <c r="D42" s="261"/>
      <c r="E42" s="261"/>
    </row>
    <row r="43" spans="2:5">
      <c r="B43" s="261"/>
      <c r="C43" s="261"/>
      <c r="D43" s="261"/>
      <c r="E43" s="261"/>
    </row>
    <row r="44" spans="2:5">
      <c r="B44" s="261"/>
      <c r="C44" s="261"/>
      <c r="D44" s="261"/>
      <c r="E44" s="261"/>
    </row>
    <row r="45" spans="2:5">
      <c r="B45" s="261"/>
      <c r="C45" s="261"/>
      <c r="D45" s="261"/>
      <c r="E45" s="261"/>
    </row>
    <row r="46" spans="2:5">
      <c r="B46" s="261"/>
      <c r="C46" s="261"/>
      <c r="D46" s="261"/>
      <c r="E46" s="261"/>
    </row>
    <row r="47" spans="2:5">
      <c r="B47" s="261"/>
      <c r="C47" s="261"/>
      <c r="D47" s="261"/>
      <c r="E47" s="261"/>
    </row>
    <row r="48" spans="2:5">
      <c r="B48" s="261"/>
      <c r="C48" s="261"/>
      <c r="D48" s="261"/>
      <c r="E48" s="261"/>
    </row>
    <row r="49" spans="2:5">
      <c r="B49" s="261"/>
      <c r="C49" s="261"/>
      <c r="D49" s="261"/>
      <c r="E49" s="261"/>
    </row>
  </sheetData>
  <mergeCells count="3">
    <mergeCell ref="B2:F2"/>
    <mergeCell ref="B10:E28"/>
    <mergeCell ref="B30:E49"/>
  </mergeCells>
  <pageMargins left="0.27559055118110237" right="0.31496062992125984" top="0.31496062992125984" bottom="0.74803149606299213" header="0.31496062992125984" footer="0.31496062992125984"/>
  <pageSetup paperSize="9" scale="87" orientation="portrait" r:id="rId1"/>
  <headerFooter>
    <oddHeader>&amp;C Devil's Kitchen Ltd</oddHeader>
    <oddFooter>&amp;LIssue date: 05.10.20&amp;C&amp;"-,Bold"Issued by: Technical Advisor
Authorised by: General Manager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5"/>
    <pageSetUpPr fitToPage="1"/>
  </sheetPr>
  <dimension ref="A1:H25"/>
  <sheetViews>
    <sheetView view="pageBreakPreview" topLeftCell="A14" zoomScale="91" zoomScaleNormal="100" zoomScaleSheetLayoutView="118" workbookViewId="0">
      <selection activeCell="C26" sqref="C26"/>
    </sheetView>
  </sheetViews>
  <sheetFormatPr defaultColWidth="9.21875" defaultRowHeight="13.8"/>
  <cols>
    <col min="1" max="16384" width="9.21875" style="23"/>
  </cols>
  <sheetData>
    <row r="1" spans="1:8" ht="33.6">
      <c r="A1" s="105"/>
      <c r="B1" s="106"/>
      <c r="C1" s="106"/>
      <c r="D1" s="107" t="s">
        <v>203</v>
      </c>
      <c r="E1" s="106"/>
      <c r="F1" s="106"/>
      <c r="G1" s="106"/>
      <c r="H1" s="108"/>
    </row>
    <row r="3" spans="1:8" ht="15.6">
      <c r="A3" s="109" t="s">
        <v>204</v>
      </c>
      <c r="B3" s="110"/>
    </row>
    <row r="4" spans="1:8" ht="15">
      <c r="A4" s="110"/>
    </row>
    <row r="5" spans="1:8" ht="15.6">
      <c r="A5" s="111" t="s">
        <v>205</v>
      </c>
      <c r="B5" s="20"/>
      <c r="C5" s="20"/>
      <c r="D5" s="20"/>
      <c r="E5" s="20"/>
      <c r="F5" s="112"/>
      <c r="G5" s="20"/>
    </row>
    <row r="6" spans="1:8" ht="15.6">
      <c r="A6" s="111" t="s">
        <v>206</v>
      </c>
      <c r="B6" s="20"/>
      <c r="C6" s="20"/>
      <c r="D6" s="20"/>
      <c r="E6" s="20"/>
      <c r="F6" s="20"/>
      <c r="G6" s="20"/>
    </row>
    <row r="7" spans="1:8" ht="15.6">
      <c r="A7" s="111"/>
      <c r="B7" s="20"/>
      <c r="C7" s="20"/>
      <c r="D7" s="20"/>
      <c r="E7" s="20"/>
      <c r="F7" s="20"/>
      <c r="G7" s="112"/>
    </row>
    <row r="8" spans="1:8" ht="15.6">
      <c r="A8" s="111"/>
      <c r="B8" s="20"/>
      <c r="C8" s="20"/>
      <c r="D8" s="20"/>
      <c r="E8" s="20"/>
      <c r="F8" s="20"/>
      <c r="G8" s="20"/>
    </row>
    <row r="9" spans="1:8" ht="15.6">
      <c r="A9" s="111"/>
      <c r="B9" s="20"/>
      <c r="C9" s="20"/>
      <c r="D9" s="20"/>
      <c r="E9" s="20"/>
      <c r="F9" s="20"/>
      <c r="G9" s="20"/>
    </row>
    <row r="10" spans="1:8" ht="14.4">
      <c r="A10" s="20"/>
      <c r="B10" s="20"/>
      <c r="C10" s="20"/>
      <c r="D10" s="20"/>
      <c r="E10" s="20"/>
      <c r="F10" s="20"/>
      <c r="G10" s="20"/>
    </row>
    <row r="11" spans="1:8" ht="14.4">
      <c r="A11" s="20"/>
      <c r="B11" s="20"/>
      <c r="C11" s="20"/>
      <c r="D11" s="20"/>
      <c r="E11" s="20"/>
      <c r="F11" s="20"/>
      <c r="G11" s="20"/>
    </row>
    <row r="12" spans="1:8" ht="15.6">
      <c r="A12" s="113" t="s">
        <v>207</v>
      </c>
      <c r="B12" s="20"/>
      <c r="C12" s="20"/>
      <c r="D12" s="20"/>
      <c r="E12" s="20"/>
      <c r="F12" s="20"/>
      <c r="G12" s="20"/>
    </row>
    <row r="13" spans="1:8" ht="15">
      <c r="A13" s="110"/>
    </row>
    <row r="14" spans="1:8" ht="14.4">
      <c r="A14" s="267" t="s">
        <v>208</v>
      </c>
      <c r="B14" s="267"/>
      <c r="C14" s="263"/>
      <c r="D14" s="263"/>
      <c r="E14" s="263"/>
      <c r="F14" s="263"/>
    </row>
    <row r="15" spans="1:8" ht="14.4">
      <c r="A15" s="262" t="s">
        <v>209</v>
      </c>
      <c r="B15" s="262"/>
      <c r="C15" s="263"/>
      <c r="D15" s="263"/>
      <c r="E15" s="263"/>
      <c r="F15" s="263"/>
    </row>
    <row r="16" spans="1:8" ht="48" customHeight="1">
      <c r="A16" s="262" t="s">
        <v>210</v>
      </c>
      <c r="B16" s="262"/>
      <c r="C16" s="263"/>
      <c r="D16" s="263"/>
      <c r="E16" s="263"/>
      <c r="F16" s="263"/>
    </row>
    <row r="17" spans="1:8" ht="14.4">
      <c r="A17" s="262" t="s">
        <v>211</v>
      </c>
      <c r="B17" s="262"/>
      <c r="C17" s="264"/>
      <c r="D17" s="265"/>
      <c r="E17" s="265"/>
      <c r="F17" s="266"/>
    </row>
    <row r="18" spans="1:8" ht="14.4">
      <c r="C18" s="20"/>
      <c r="D18" s="20"/>
      <c r="E18" s="20"/>
      <c r="F18" s="20"/>
    </row>
    <row r="19" spans="1:8" ht="14.4">
      <c r="C19" s="20"/>
      <c r="D19" s="20"/>
      <c r="E19" s="20"/>
      <c r="F19" s="20"/>
    </row>
    <row r="20" spans="1:8" ht="15.6">
      <c r="A20" s="113" t="s">
        <v>212</v>
      </c>
      <c r="C20" s="20"/>
      <c r="D20" s="20"/>
      <c r="E20" s="20"/>
      <c r="F20" s="20"/>
    </row>
    <row r="21" spans="1:8" ht="14.4">
      <c r="C21" s="20"/>
      <c r="D21" s="20"/>
      <c r="E21" s="20"/>
      <c r="F21" s="20"/>
    </row>
    <row r="22" spans="1:8" ht="14.4">
      <c r="A22" s="267" t="s">
        <v>208</v>
      </c>
      <c r="B22" s="267"/>
      <c r="C22" s="263" t="s">
        <v>20</v>
      </c>
      <c r="D22" s="263"/>
      <c r="E22" s="263"/>
      <c r="F22" s="263"/>
    </row>
    <row r="23" spans="1:8" ht="14.4">
      <c r="A23" s="262" t="s">
        <v>209</v>
      </c>
      <c r="B23" s="262"/>
      <c r="C23" s="263" t="s">
        <v>213</v>
      </c>
      <c r="D23" s="263"/>
      <c r="E23" s="263"/>
      <c r="F23" s="263"/>
    </row>
    <row r="24" spans="1:8" ht="37.5" customHeight="1">
      <c r="A24" s="262" t="s">
        <v>210</v>
      </c>
      <c r="B24" s="262"/>
      <c r="C24" s="263"/>
      <c r="D24" s="263"/>
      <c r="E24" s="263"/>
      <c r="F24" s="263"/>
      <c r="H24"/>
    </row>
    <row r="25" spans="1:8" ht="14.4">
      <c r="A25" s="262" t="s">
        <v>211</v>
      </c>
      <c r="B25" s="262"/>
      <c r="C25" s="264">
        <v>44301</v>
      </c>
      <c r="D25" s="265"/>
      <c r="E25" s="265"/>
      <c r="F25" s="266"/>
    </row>
  </sheetData>
  <mergeCells count="16">
    <mergeCell ref="A14:B14"/>
    <mergeCell ref="C14:F14"/>
    <mergeCell ref="A15:B15"/>
    <mergeCell ref="C15:F15"/>
    <mergeCell ref="A16:B16"/>
    <mergeCell ref="C16:F16"/>
    <mergeCell ref="A24:B24"/>
    <mergeCell ref="C24:F24"/>
    <mergeCell ref="A25:B25"/>
    <mergeCell ref="C25:F25"/>
    <mergeCell ref="A17:B17"/>
    <mergeCell ref="C17:F17"/>
    <mergeCell ref="A22:B22"/>
    <mergeCell ref="C22:F22"/>
    <mergeCell ref="A23:B23"/>
    <mergeCell ref="C23:F23"/>
  </mergeCells>
  <pageMargins left="0.27559055118110237" right="0.31496062992125984" top="0.31496062992125984" bottom="0.74803149606299213" header="0.31496062992125984" footer="0.31496062992125984"/>
  <pageSetup paperSize="9" orientation="portrait" r:id="rId1"/>
  <headerFooter>
    <oddHeader>&amp;C Devil's Kitchen Ltd</oddHeader>
    <oddFooter>&amp;LIssue date: 05.10.20&amp;C&amp;"-,Bold"Issued by: Technical Advisor
Authorised by: General Manager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61"/>
    <pageSetUpPr fitToPage="1"/>
  </sheetPr>
  <dimension ref="A1:L12"/>
  <sheetViews>
    <sheetView view="pageBreakPreview" zoomScale="60" zoomScaleNormal="100" workbookViewId="0">
      <selection activeCell="G6" sqref="G6:I6"/>
    </sheetView>
  </sheetViews>
  <sheetFormatPr defaultColWidth="9.21875" defaultRowHeight="13.8"/>
  <cols>
    <col min="1" max="2" width="9.21875" style="23"/>
    <col min="3" max="3" width="5.21875" style="23" customWidth="1"/>
    <col min="4" max="6" width="9.21875" style="23"/>
    <col min="7" max="7" width="10" style="23" customWidth="1"/>
    <col min="8" max="9" width="9.21875" style="23"/>
    <col min="10" max="10" width="11.21875" style="23" customWidth="1"/>
    <col min="11" max="11" width="10.21875" style="23" customWidth="1"/>
    <col min="12" max="12" width="11.77734375" style="23" customWidth="1"/>
    <col min="13" max="16384" width="9.21875" style="23"/>
  </cols>
  <sheetData>
    <row r="1" spans="1:12" s="1" customFormat="1" ht="15.75" customHeight="1" thickBot="1">
      <c r="A1" s="62"/>
      <c r="B1" s="12"/>
      <c r="C1" s="12"/>
      <c r="D1" s="12"/>
      <c r="E1" s="114"/>
      <c r="F1" s="14"/>
      <c r="G1" s="14"/>
      <c r="H1" s="14"/>
      <c r="I1" s="14"/>
      <c r="J1" s="14"/>
    </row>
    <row r="2" spans="1:12" ht="30" customHeight="1" thickBot="1">
      <c r="A2" s="115"/>
      <c r="B2" s="116"/>
      <c r="C2" s="116"/>
      <c r="D2" s="117" t="s">
        <v>214</v>
      </c>
      <c r="E2" s="116"/>
      <c r="F2" s="116"/>
      <c r="G2" s="116"/>
      <c r="H2" s="116"/>
      <c r="I2" s="116"/>
      <c r="J2" s="116"/>
      <c r="K2" s="116"/>
      <c r="L2" s="118"/>
    </row>
    <row r="5" spans="1:12" ht="14.4">
      <c r="A5" s="161" t="s">
        <v>211</v>
      </c>
      <c r="B5" s="162"/>
      <c r="C5" s="163"/>
      <c r="D5" s="161" t="s">
        <v>215</v>
      </c>
      <c r="E5" s="162"/>
      <c r="F5" s="163"/>
      <c r="G5" s="142" t="s">
        <v>216</v>
      </c>
      <c r="H5" s="276"/>
      <c r="I5" s="277"/>
      <c r="J5" s="142" t="s">
        <v>217</v>
      </c>
      <c r="K5" s="143"/>
      <c r="L5" s="144"/>
    </row>
    <row r="6" spans="1:12" ht="94.5" customHeight="1">
      <c r="A6" s="270">
        <v>44301</v>
      </c>
      <c r="B6" s="137"/>
      <c r="C6" s="137"/>
      <c r="D6" s="134">
        <v>1</v>
      </c>
      <c r="E6" s="134"/>
      <c r="F6" s="134"/>
      <c r="G6" s="271"/>
      <c r="H6" s="272"/>
      <c r="I6" s="273"/>
      <c r="J6" s="137" t="s">
        <v>3</v>
      </c>
      <c r="K6" s="137"/>
      <c r="L6" s="137"/>
    </row>
    <row r="7" spans="1:12" ht="35.25" customHeight="1">
      <c r="A7" s="270"/>
      <c r="B7" s="137"/>
      <c r="C7" s="137"/>
      <c r="D7" s="134"/>
      <c r="E7" s="134"/>
      <c r="F7" s="134"/>
      <c r="G7" s="271"/>
      <c r="H7" s="272"/>
      <c r="I7" s="273"/>
      <c r="J7" s="137"/>
      <c r="K7" s="137"/>
      <c r="L7" s="137"/>
    </row>
    <row r="8" spans="1:12" ht="69.75" customHeight="1">
      <c r="A8" s="270"/>
      <c r="B8" s="137"/>
      <c r="C8" s="137"/>
      <c r="D8" s="134"/>
      <c r="E8" s="134"/>
      <c r="F8" s="134"/>
      <c r="G8" s="271"/>
      <c r="H8" s="274"/>
      <c r="I8" s="275"/>
      <c r="J8" s="137"/>
      <c r="K8" s="137"/>
      <c r="L8" s="137"/>
    </row>
    <row r="9" spans="1:12" ht="48" customHeight="1">
      <c r="A9" s="270"/>
      <c r="B9" s="137"/>
      <c r="C9" s="137"/>
      <c r="D9" s="134"/>
      <c r="E9" s="134"/>
      <c r="F9" s="134"/>
      <c r="G9" s="271"/>
      <c r="H9" s="272"/>
      <c r="I9" s="273"/>
      <c r="J9" s="137"/>
      <c r="K9" s="137"/>
      <c r="L9" s="137"/>
    </row>
    <row r="10" spans="1:12" ht="30" customHeight="1">
      <c r="A10" s="270"/>
      <c r="B10" s="137"/>
      <c r="C10" s="137"/>
      <c r="D10" s="134"/>
      <c r="E10" s="134"/>
      <c r="F10" s="134"/>
      <c r="G10" s="271"/>
      <c r="H10" s="272"/>
      <c r="I10" s="273"/>
      <c r="J10" s="137"/>
      <c r="K10" s="137"/>
      <c r="L10" s="137"/>
    </row>
    <row r="11" spans="1:12" ht="48.75" customHeight="1">
      <c r="A11" s="268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</row>
    <row r="12" spans="1:12" ht="57.75" customHeight="1">
      <c r="A12" s="270"/>
      <c r="B12" s="137"/>
      <c r="C12" s="137"/>
      <c r="D12" s="134"/>
      <c r="E12" s="134"/>
      <c r="F12" s="134"/>
      <c r="G12" s="271"/>
      <c r="H12" s="272"/>
      <c r="I12" s="273"/>
      <c r="J12" s="137"/>
      <c r="K12" s="137"/>
      <c r="L12" s="137"/>
    </row>
  </sheetData>
  <mergeCells count="32">
    <mergeCell ref="A5:C5"/>
    <mergeCell ref="D5:F5"/>
    <mergeCell ref="G5:I5"/>
    <mergeCell ref="J5:L5"/>
    <mergeCell ref="A6:C6"/>
    <mergeCell ref="D6:F6"/>
    <mergeCell ref="G6:I6"/>
    <mergeCell ref="J6:L6"/>
    <mergeCell ref="A7:C7"/>
    <mergeCell ref="D7:F7"/>
    <mergeCell ref="G7:I7"/>
    <mergeCell ref="J7:L7"/>
    <mergeCell ref="A8:C8"/>
    <mergeCell ref="D8:F8"/>
    <mergeCell ref="G8:I8"/>
    <mergeCell ref="J8:L8"/>
    <mergeCell ref="A9:C9"/>
    <mergeCell ref="D9:F9"/>
    <mergeCell ref="G9:I9"/>
    <mergeCell ref="J9:L9"/>
    <mergeCell ref="A10:C10"/>
    <mergeCell ref="D10:F10"/>
    <mergeCell ref="G10:I10"/>
    <mergeCell ref="J10:L10"/>
    <mergeCell ref="A11:C11"/>
    <mergeCell ref="D11:F11"/>
    <mergeCell ref="G11:I11"/>
    <mergeCell ref="J11:L11"/>
    <mergeCell ref="A12:C12"/>
    <mergeCell ref="D12:F12"/>
    <mergeCell ref="G12:I12"/>
    <mergeCell ref="J12:L12"/>
  </mergeCells>
  <pageMargins left="0.27559055118110237" right="0.31496062992125984" top="0.31496062992125984" bottom="0.74803149606299213" header="0.31496062992125984" footer="0.31496062992125984"/>
  <pageSetup paperSize="9" scale="86" orientation="portrait" r:id="rId1"/>
  <headerFooter>
    <oddHeader>&amp;C Devil's Kitchen Ltd</oddHeader>
    <oddFooter>&amp;LIssue date: 05.10.20&amp;C&amp;"-,Bold"Issued by: Technical Advisor
Authorised by: General Manager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FBA0F3E77CB54783BC77D41FD98953" ma:contentTypeVersion="9" ma:contentTypeDescription="Create a new document." ma:contentTypeScope="" ma:versionID="d05b6d6d1f1bb1ca1c8a1a4aed7c1c54">
  <xsd:schema xmlns:xsd="http://www.w3.org/2001/XMLSchema" xmlns:xs="http://www.w3.org/2001/XMLSchema" xmlns:p="http://schemas.microsoft.com/office/2006/metadata/properties" xmlns:ns2="b91d88ba-030c-43db-94e3-e53a65bf8d6d" xmlns:ns3="d5dee639-9ab9-4e1a-8d68-a4a7c1069943" targetNamespace="http://schemas.microsoft.com/office/2006/metadata/properties" ma:root="true" ma:fieldsID="8369355c8f84e4731659d415c7e2d78c" ns2:_="" ns3:_="">
    <xsd:import namespace="b91d88ba-030c-43db-94e3-e53a65bf8d6d"/>
    <xsd:import namespace="d5dee639-9ab9-4e1a-8d68-a4a7c1069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d88ba-030c-43db-94e3-e53a65bf8d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ee639-9ab9-4e1a-8d68-a4a7c1069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84E3DA-5B1C-414A-B4E8-92FC0B8BD0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BE985C-62D4-40A2-8790-190CA14335F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3B1E19-60EF-4079-8DD1-5C9C8A840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1d88ba-030c-43db-94e3-e53a65bf8d6d"/>
    <ds:schemaRef ds:uri="d5dee639-9ab9-4e1a-8d68-a4a7c1069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Front Page</vt:lpstr>
      <vt:lpstr>Product Desc</vt:lpstr>
      <vt:lpstr>Ingredients</vt:lpstr>
      <vt:lpstr>Nutrition &amp; Analytical Standard</vt:lpstr>
      <vt:lpstr>Intolerance</vt:lpstr>
      <vt:lpstr>Packaging and Shelf Life </vt:lpstr>
      <vt:lpstr>Sign Off (1)</vt:lpstr>
      <vt:lpstr>Amends</vt:lpstr>
      <vt:lpstr>Amends!Print_Area</vt:lpstr>
      <vt:lpstr>'Front Page'!Print_Area</vt:lpstr>
      <vt:lpstr>Ingredients!Print_Area</vt:lpstr>
      <vt:lpstr>Intolerance!Print_Area</vt:lpstr>
      <vt:lpstr>'Nutrition &amp; Analytical Standard'!Print_Area</vt:lpstr>
      <vt:lpstr>'Packaging and Shelf Life '!Print_Area</vt:lpstr>
      <vt:lpstr>'Product Desc'!Print_Area</vt:lpstr>
      <vt:lpstr>'Sign Off (1)'!Print_Area</vt:lpstr>
      <vt:lpstr>'Front Page'!Print_Titles</vt:lpstr>
    </vt:vector>
  </TitlesOfParts>
  <Manager/>
  <Company>Ecotricity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Barry.Jordan</dc:creator>
  <cp:keywords/>
  <dc:description/>
  <cp:lastModifiedBy>Laura Stone</cp:lastModifiedBy>
  <cp:revision/>
  <dcterms:created xsi:type="dcterms:W3CDTF">2018-04-13T15:50:28Z</dcterms:created>
  <dcterms:modified xsi:type="dcterms:W3CDTF">2021-04-22T14:53:41Z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0x010100BFFBA0F3E77CB54783BC77D41FD98953</vt:lpwstr>
  </property>
</Properties>
</file>